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6" windowHeight="7008"/>
  </bookViews>
  <sheets>
    <sheet name="2Ra2015-2016" sheetId="1" r:id="rId1"/>
  </sheets>
  <calcPr calcId="145621"/>
</workbook>
</file>

<file path=xl/calcChain.xml><?xml version="1.0" encoding="utf-8"?>
<calcChain xmlns="http://schemas.openxmlformats.org/spreadsheetml/2006/main">
  <c r="Z80" i="1" l="1"/>
  <c r="Z69" i="1"/>
  <c r="Z52" i="1"/>
  <c r="Z42" i="1"/>
  <c r="Z30" i="1"/>
  <c r="Z26" i="1"/>
  <c r="Z22" i="1"/>
  <c r="Z18" i="1"/>
  <c r="Z8" i="1"/>
  <c r="Z89" i="1"/>
  <c r="Z81" i="1" l="1"/>
  <c r="Z28" i="1"/>
  <c r="Z15" i="1"/>
  <c r="Z9" i="1"/>
  <c r="Z2" i="1"/>
  <c r="J105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2" i="1"/>
  <c r="K43" i="1"/>
  <c r="K44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2" i="1"/>
  <c r="I105" i="1" l="1"/>
  <c r="I106" i="1" s="1"/>
  <c r="H105" i="1" l="1"/>
  <c r="H143" i="1" l="1"/>
  <c r="I143" i="1" s="1"/>
</calcChain>
</file>

<file path=xl/sharedStrings.xml><?xml version="1.0" encoding="utf-8"?>
<sst xmlns="http://schemas.openxmlformats.org/spreadsheetml/2006/main" count="267" uniqueCount="239">
  <si>
    <t>Бр.</t>
  </si>
  <si>
    <t>Индекс</t>
  </si>
  <si>
    <t>Презиме и име</t>
  </si>
  <si>
    <t xml:space="preserve"> 378/2014</t>
  </si>
  <si>
    <t xml:space="preserve">Гагић, Ружица   </t>
  </si>
  <si>
    <t xml:space="preserve"> 255/2011</t>
  </si>
  <si>
    <t xml:space="preserve">Јанковић, Младен   </t>
  </si>
  <si>
    <t xml:space="preserve"> 334/2014</t>
  </si>
  <si>
    <t xml:space="preserve">Јовановић, Кристина   </t>
  </si>
  <si>
    <t>Предавања</t>
  </si>
  <si>
    <t>Вежбе</t>
  </si>
  <si>
    <t>Практикум</t>
  </si>
  <si>
    <t>први тест</t>
  </si>
  <si>
    <t>други  тест</t>
  </si>
  <si>
    <t>ПО</t>
  </si>
  <si>
    <t>кол.</t>
  </si>
  <si>
    <t xml:space="preserve"> 431/2015</t>
  </si>
  <si>
    <t xml:space="preserve">Ђуран, Мирна   </t>
  </si>
  <si>
    <t>Група</t>
  </si>
  <si>
    <t xml:space="preserve">Јовановић, Ђорђе   </t>
  </si>
  <si>
    <t xml:space="preserve"> 206/2014</t>
  </si>
  <si>
    <t xml:space="preserve">Анжел, Александар   </t>
  </si>
  <si>
    <t xml:space="preserve"> 41/2012</t>
  </si>
  <si>
    <t xml:space="preserve">Арсић, Младен   </t>
  </si>
  <si>
    <t xml:space="preserve"> 300/2014</t>
  </si>
  <si>
    <t xml:space="preserve">Бандука, Лука   </t>
  </si>
  <si>
    <t xml:space="preserve"> 79/2011</t>
  </si>
  <si>
    <t xml:space="preserve">Банчов, Иван   </t>
  </si>
  <si>
    <t xml:space="preserve"> 209/2012</t>
  </si>
  <si>
    <t xml:space="preserve">Бастајић, Милица   </t>
  </si>
  <si>
    <t xml:space="preserve"> 167/2012</t>
  </si>
  <si>
    <t xml:space="preserve">Башарагин, Милана   </t>
  </si>
  <si>
    <t xml:space="preserve"> 108/2014</t>
  </si>
  <si>
    <t xml:space="preserve">Бован, Лорета   </t>
  </si>
  <si>
    <t xml:space="preserve"> 207/2012</t>
  </si>
  <si>
    <t xml:space="preserve">Бранковић, Александра   </t>
  </si>
  <si>
    <t xml:space="preserve"> 128/2013</t>
  </si>
  <si>
    <t xml:space="preserve">Букушић, Исидора   </t>
  </si>
  <si>
    <t xml:space="preserve"> 20/2012</t>
  </si>
  <si>
    <t xml:space="preserve">Василијевић, Јасмина   </t>
  </si>
  <si>
    <t xml:space="preserve"> 54/2013</t>
  </si>
  <si>
    <t xml:space="preserve">Вранић, Вељко   </t>
  </si>
  <si>
    <t xml:space="preserve"> 92/2009</t>
  </si>
  <si>
    <t xml:space="preserve">Вујић, Михајло   </t>
  </si>
  <si>
    <t xml:space="preserve"> 296/2014</t>
  </si>
  <si>
    <t xml:space="preserve">Вујовић, Маја   </t>
  </si>
  <si>
    <t xml:space="preserve"> 238/2012</t>
  </si>
  <si>
    <t xml:space="preserve">Вујовић, Мина   </t>
  </si>
  <si>
    <t xml:space="preserve"> 116/2011</t>
  </si>
  <si>
    <t xml:space="preserve">Вукосављевић, Вера   </t>
  </si>
  <si>
    <t xml:space="preserve"> 110/2012</t>
  </si>
  <si>
    <t xml:space="preserve">Вучељић, Милица   </t>
  </si>
  <si>
    <t xml:space="preserve"> 39/2013</t>
  </si>
  <si>
    <t xml:space="preserve">Гавриловић, Павле   </t>
  </si>
  <si>
    <t xml:space="preserve"> 237/2012</t>
  </si>
  <si>
    <t xml:space="preserve">Грубор, Андреа   </t>
  </si>
  <si>
    <t xml:space="preserve"> 223/2014</t>
  </si>
  <si>
    <t xml:space="preserve">Дамњановић, Татјана   </t>
  </si>
  <si>
    <t xml:space="preserve"> 35/2014</t>
  </si>
  <si>
    <t xml:space="preserve">Дашић, Милица   </t>
  </si>
  <si>
    <t xml:space="preserve"> 130/2013</t>
  </si>
  <si>
    <t xml:space="preserve">Деспотовић, Тамара   </t>
  </si>
  <si>
    <t xml:space="preserve"> 316/2013</t>
  </si>
  <si>
    <t xml:space="preserve">Дивац, Соња   </t>
  </si>
  <si>
    <t xml:space="preserve"> 255/2010</t>
  </si>
  <si>
    <t xml:space="preserve">Драгичевић, Влајко   </t>
  </si>
  <si>
    <t xml:space="preserve"> 2/2014</t>
  </si>
  <si>
    <t xml:space="preserve">Дрецун, Иван   </t>
  </si>
  <si>
    <t xml:space="preserve"> 74/2013</t>
  </si>
  <si>
    <t xml:space="preserve">Ђоковић, Јована   </t>
  </si>
  <si>
    <t xml:space="preserve"> 236/2014</t>
  </si>
  <si>
    <t xml:space="preserve">Ђурић, Катарина   </t>
  </si>
  <si>
    <t xml:space="preserve"> 82/2014</t>
  </si>
  <si>
    <t xml:space="preserve">Еровић, Анђелка   </t>
  </si>
  <si>
    <t xml:space="preserve"> 81/2014</t>
  </si>
  <si>
    <t xml:space="preserve">Жеравица, Срђан   </t>
  </si>
  <si>
    <t xml:space="preserve"> 89/2014</t>
  </si>
  <si>
    <t xml:space="preserve">Живковић, Катарина   </t>
  </si>
  <si>
    <t xml:space="preserve"> 8/2013</t>
  </si>
  <si>
    <t xml:space="preserve">Ивковић, Јелена   </t>
  </si>
  <si>
    <t xml:space="preserve"> 155/2013</t>
  </si>
  <si>
    <t xml:space="preserve">Илић, Теодора   </t>
  </si>
  <si>
    <t xml:space="preserve"> 4/2013</t>
  </si>
  <si>
    <t xml:space="preserve">Јанкић, Ивана   </t>
  </si>
  <si>
    <t xml:space="preserve"> 142/2010</t>
  </si>
  <si>
    <t xml:space="preserve">Јовановић, Александар   </t>
  </si>
  <si>
    <t xml:space="preserve"> 49/2013</t>
  </si>
  <si>
    <t xml:space="preserve"> 81/2012</t>
  </si>
  <si>
    <t xml:space="preserve">Јовичић, Ивана   </t>
  </si>
  <si>
    <t xml:space="preserve"> 369/2014</t>
  </si>
  <si>
    <t xml:space="preserve">Јовичић, Марко   </t>
  </si>
  <si>
    <t xml:space="preserve"> 163/2010</t>
  </si>
  <si>
    <t xml:space="preserve">Јовичић, Софија   </t>
  </si>
  <si>
    <t xml:space="preserve"> 3/2014</t>
  </si>
  <si>
    <t xml:space="preserve">Јурошевић, Ивона   </t>
  </si>
  <si>
    <t xml:space="preserve"> 99/2014</t>
  </si>
  <si>
    <t xml:space="preserve">Калинић, Лука   </t>
  </si>
  <si>
    <t xml:space="preserve"> 211/2011</t>
  </si>
  <si>
    <t xml:space="preserve">Каљевић, Марија   </t>
  </si>
  <si>
    <t xml:space="preserve"> 103/2011</t>
  </si>
  <si>
    <t xml:space="preserve">Кандић, Јелена   </t>
  </si>
  <si>
    <t xml:space="preserve"> 179/2014</t>
  </si>
  <si>
    <t xml:space="preserve">Карановић, Борис   </t>
  </si>
  <si>
    <t xml:space="preserve"> 17/2013</t>
  </si>
  <si>
    <t xml:space="preserve">Китановић, Јелена   </t>
  </si>
  <si>
    <t xml:space="preserve"> 84/2014</t>
  </si>
  <si>
    <t xml:space="preserve">Кнежевић, Катарина   </t>
  </si>
  <si>
    <t xml:space="preserve"> 152/2012</t>
  </si>
  <si>
    <t xml:space="preserve">Костов, Наталија   </t>
  </si>
  <si>
    <t xml:space="preserve"> 5/2011</t>
  </si>
  <si>
    <t xml:space="preserve">Крчаковић, Марта   </t>
  </si>
  <si>
    <t xml:space="preserve"> 95/2013</t>
  </si>
  <si>
    <t xml:space="preserve">Кукољ, Петар   </t>
  </si>
  <si>
    <t xml:space="preserve"> 253/2014</t>
  </si>
  <si>
    <t xml:space="preserve">Љујић, Војин   </t>
  </si>
  <si>
    <t xml:space="preserve"> 151/2014</t>
  </si>
  <si>
    <t xml:space="preserve">Мандић, Јулијана   </t>
  </si>
  <si>
    <t xml:space="preserve"> 308/2012</t>
  </si>
  <si>
    <t xml:space="preserve">Марић, Стефан   </t>
  </si>
  <si>
    <t xml:space="preserve"> 19/2014</t>
  </si>
  <si>
    <t xml:space="preserve">Марчетић, Тамара   </t>
  </si>
  <si>
    <t xml:space="preserve"> 191/2013</t>
  </si>
  <si>
    <t xml:space="preserve">Матејевић, Филип   </t>
  </si>
  <si>
    <t xml:space="preserve"> 22/2013</t>
  </si>
  <si>
    <t xml:space="preserve">Мијаиловић, Анђела   </t>
  </si>
  <si>
    <t xml:space="preserve"> 23/2013</t>
  </si>
  <si>
    <t xml:space="preserve">Миладиновић, Димитрије   </t>
  </si>
  <si>
    <t xml:space="preserve"> 222/2013</t>
  </si>
  <si>
    <t xml:space="preserve">Милентијевић, Милица   </t>
  </si>
  <si>
    <t xml:space="preserve"> 293/2014</t>
  </si>
  <si>
    <t xml:space="preserve">Милинковић, Душица   </t>
  </si>
  <si>
    <t xml:space="preserve"> 36/2013</t>
  </si>
  <si>
    <t xml:space="preserve">Милић, Драгана   </t>
  </si>
  <si>
    <t xml:space="preserve"> 118/2013</t>
  </si>
  <si>
    <t xml:space="preserve">Милић, Јована   </t>
  </si>
  <si>
    <t xml:space="preserve"> 120/2011</t>
  </si>
  <si>
    <t xml:space="preserve">Милићевић, Никола   </t>
  </si>
  <si>
    <t xml:space="preserve"> 163/2011</t>
  </si>
  <si>
    <t xml:space="preserve">Миловановић, Верица   </t>
  </si>
  <si>
    <t xml:space="preserve"> 201/2013</t>
  </si>
  <si>
    <t xml:space="preserve">Милојевић, Милица   </t>
  </si>
  <si>
    <t xml:space="preserve"> 54/2014</t>
  </si>
  <si>
    <t xml:space="preserve">Милутиновић, Ивона   </t>
  </si>
  <si>
    <t xml:space="preserve"> 189/2013</t>
  </si>
  <si>
    <t xml:space="preserve">Миљаковић, Филип   </t>
  </si>
  <si>
    <t xml:space="preserve"> 33/2014</t>
  </si>
  <si>
    <t xml:space="preserve">Младеновић, Лазар   </t>
  </si>
  <si>
    <t xml:space="preserve"> 90/2014</t>
  </si>
  <si>
    <t xml:space="preserve">Младеновић, Марко   </t>
  </si>
  <si>
    <t xml:space="preserve"> 235/2014</t>
  </si>
  <si>
    <t xml:space="preserve">Мужина, Александар   </t>
  </si>
  <si>
    <t xml:space="preserve"> 44/2012</t>
  </si>
  <si>
    <t xml:space="preserve">Нешић, Богдан   </t>
  </si>
  <si>
    <t xml:space="preserve"> 95/2012</t>
  </si>
  <si>
    <t xml:space="preserve">Николић, Марина   </t>
  </si>
  <si>
    <t xml:space="preserve"> 47/2014</t>
  </si>
  <si>
    <t xml:space="preserve">Николић, Невена   </t>
  </si>
  <si>
    <t xml:space="preserve"> 90/2013</t>
  </si>
  <si>
    <t xml:space="preserve">Нисић, Лазар   </t>
  </si>
  <si>
    <t xml:space="preserve"> 72/2012</t>
  </si>
  <si>
    <t xml:space="preserve">Пејић, Драгана   </t>
  </si>
  <si>
    <t xml:space="preserve"> 250/2012</t>
  </si>
  <si>
    <t xml:space="preserve">Пековић, Андријана   </t>
  </si>
  <si>
    <t xml:space="preserve"> 116/2014</t>
  </si>
  <si>
    <t xml:space="preserve">Перовић, Бојана   </t>
  </si>
  <si>
    <t xml:space="preserve"> 13/2014</t>
  </si>
  <si>
    <t xml:space="preserve">Плавшић, Огњен   </t>
  </si>
  <si>
    <t xml:space="preserve"> 269/2013</t>
  </si>
  <si>
    <t xml:space="preserve">Познан, Урош   </t>
  </si>
  <si>
    <t xml:space="preserve"> 221/2014</t>
  </si>
  <si>
    <t xml:space="preserve">Ристић, Андријана   </t>
  </si>
  <si>
    <t xml:space="preserve"> 20/2009</t>
  </si>
  <si>
    <t xml:space="preserve">Рњак, Владо   </t>
  </si>
  <si>
    <t xml:space="preserve"> 318/2013</t>
  </si>
  <si>
    <t xml:space="preserve">Савић, Ирена   </t>
  </si>
  <si>
    <t xml:space="preserve"> 140/2013</t>
  </si>
  <si>
    <t xml:space="preserve">Смиљковић, Јелена   </t>
  </si>
  <si>
    <t xml:space="preserve"> 189/2014</t>
  </si>
  <si>
    <t xml:space="preserve">Срна, Селма   </t>
  </si>
  <si>
    <t xml:space="preserve"> 266/2013</t>
  </si>
  <si>
    <t xml:space="preserve">Стефановић, Мирјана   </t>
  </si>
  <si>
    <t xml:space="preserve"> 317/2014</t>
  </si>
  <si>
    <t xml:space="preserve">Стојковић, Маја   </t>
  </si>
  <si>
    <t xml:space="preserve"> 281/2014</t>
  </si>
  <si>
    <t xml:space="preserve">Суботић, Стојан   </t>
  </si>
  <si>
    <t xml:space="preserve"> 215/2013</t>
  </si>
  <si>
    <t xml:space="preserve">Тимотијевић, Александар   </t>
  </si>
  <si>
    <t xml:space="preserve"> 188/2013</t>
  </si>
  <si>
    <t xml:space="preserve">Трајчевски, Ивана   </t>
  </si>
  <si>
    <t xml:space="preserve"> 124/2014</t>
  </si>
  <si>
    <t xml:space="preserve">Ујкановић, Едис   </t>
  </si>
  <si>
    <t xml:space="preserve"> 83/2013</t>
  </si>
  <si>
    <t xml:space="preserve">Урошевић, Небојша   </t>
  </si>
  <si>
    <t xml:space="preserve"> 273/2013</t>
  </si>
  <si>
    <t xml:space="preserve">Утвић, Гордана   </t>
  </si>
  <si>
    <t xml:space="preserve"> 245/2012</t>
  </si>
  <si>
    <t xml:space="preserve">Филиповић, Александар   </t>
  </si>
  <si>
    <t xml:space="preserve"> 186/2014</t>
  </si>
  <si>
    <t xml:space="preserve">Чакаревић, Андријана   </t>
  </si>
  <si>
    <t xml:space="preserve"> 137/2014</t>
  </si>
  <si>
    <t xml:space="preserve">Чаушевић, Медина   </t>
  </si>
  <si>
    <t xml:space="preserve"> 95/2014</t>
  </si>
  <si>
    <t xml:space="preserve">Чикарић, Лидија   </t>
  </si>
  <si>
    <t xml:space="preserve"> 41/2014</t>
  </si>
  <si>
    <t xml:space="preserve">Чугуровић, Милан   </t>
  </si>
  <si>
    <t xml:space="preserve"> 16/2011</t>
  </si>
  <si>
    <t xml:space="preserve">Чучак, Дарко   </t>
  </si>
  <si>
    <t xml:space="preserve"> 18/2011</t>
  </si>
  <si>
    <t xml:space="preserve">Чучак, Пеђа   </t>
  </si>
  <si>
    <t xml:space="preserve"> 359/2012</t>
  </si>
  <si>
    <t xml:space="preserve">Шпановић, Марко   </t>
  </si>
  <si>
    <t xml:space="preserve"> 439/2016</t>
  </si>
  <si>
    <t xml:space="preserve">Бошков, Алекса   </t>
  </si>
  <si>
    <t xml:space="preserve"> 450/2016</t>
  </si>
  <si>
    <t xml:space="preserve">Радовановић, Јелена   </t>
  </si>
  <si>
    <t>Миленковић Горан</t>
  </si>
  <si>
    <t>269/2014</t>
  </si>
  <si>
    <t>Просечни број поена на колоквијуму је 10.40 од максималних 30 (рачунати само студенти који су изашли).</t>
  </si>
  <si>
    <t>СТАТИСТИКА</t>
  </si>
  <si>
    <t>Курс су уписала 103 студента.</t>
  </si>
  <si>
    <t>На први тест је изашло 80 студената (77.7%).</t>
  </si>
  <si>
    <t>На колоквијум су изашла 82 студента (79.61%).</t>
  </si>
  <si>
    <t>Просечни број поена на првом тесту је 7.725 од максималних 15 (рачунати само студенти који су изашли).</t>
  </si>
  <si>
    <t>На други тест су изашла 64 студента (62.14%).</t>
  </si>
  <si>
    <t>Просечни број поена на другом тесту је 5.88 од максималних 15 (рачунати само студенти који су изашли).</t>
  </si>
  <si>
    <t>Од 103 студента услов за излазак на завршни испит стекло је  55 студента (53.40%).</t>
  </si>
  <si>
    <t>ПО+ПИ јун1</t>
  </si>
  <si>
    <t>Термин усменог</t>
  </si>
  <si>
    <t>јун 2</t>
  </si>
  <si>
    <t>ПИ јун1</t>
  </si>
  <si>
    <t>Оцена</t>
  </si>
  <si>
    <t>Писмени</t>
  </si>
  <si>
    <t xml:space="preserve">ПО+ПИ </t>
  </si>
  <si>
    <t>Усмени</t>
  </si>
  <si>
    <t>Укупно</t>
  </si>
  <si>
    <t>писмени у јуну 2</t>
  </si>
  <si>
    <t>писмени у јуну 1 или преко ПО</t>
  </si>
  <si>
    <t>13+1.5</t>
  </si>
  <si>
    <t>50.5+1.5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</si>
</sst>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00B0F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theme="8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/>
    </xf>
    <xf numFmtId="0" fontId="14" fillId="0" borderId="0" xfId="0" applyFont="1"/>
    <xf numFmtId="0" fontId="1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/>
    </xf>
    <xf numFmtId="16" fontId="19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34" borderId="0" xfId="0" applyFill="1"/>
    <xf numFmtId="0" fontId="0" fillId="35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4"/>
  <sheetViews>
    <sheetView tabSelected="1" topLeftCell="A83" zoomScale="115" zoomScaleNormal="115" workbookViewId="0">
      <selection activeCell="AB124" sqref="AB124"/>
    </sheetView>
  </sheetViews>
  <sheetFormatPr defaultRowHeight="14.4" x14ac:dyDescent="0.3"/>
  <cols>
    <col min="3" max="3" width="21.6640625" customWidth="1"/>
    <col min="4" max="7" width="8.88671875" hidden="1" customWidth="1"/>
    <col min="8" max="8" width="13.109375" style="5" hidden="1" customWidth="1"/>
    <col min="9" max="9" width="8.88671875" style="7" hidden="1" customWidth="1"/>
    <col min="10" max="10" width="10.44140625" style="7" hidden="1" customWidth="1"/>
    <col min="11" max="11" width="8.88671875" style="7"/>
    <col min="12" max="22" width="0" hidden="1" customWidth="1"/>
    <col min="23" max="23" width="11.6640625" hidden="1" customWidth="1"/>
    <col min="24" max="24" width="11" hidden="1" customWidth="1"/>
    <col min="25" max="25" width="9.109375" style="9" customWidth="1"/>
    <col min="26" max="26" width="11" style="9" customWidth="1"/>
    <col min="27" max="27" width="10.6640625" style="9" customWidth="1"/>
    <col min="28" max="28" width="11.5546875" style="9" customWidth="1"/>
    <col min="29" max="29" width="11.21875" style="9" customWidth="1"/>
    <col min="30" max="30" width="16.44140625" style="10" hidden="1" customWidth="1"/>
  </cols>
  <sheetData>
    <row r="1" spans="1:30" x14ac:dyDescent="0.3">
      <c r="A1" t="s">
        <v>0</v>
      </c>
      <c r="B1" s="1" t="s">
        <v>1</v>
      </c>
      <c r="C1" s="1" t="s">
        <v>2</v>
      </c>
      <c r="D1" s="1" t="s">
        <v>18</v>
      </c>
      <c r="E1" s="1" t="s">
        <v>9</v>
      </c>
      <c r="F1" s="1" t="s">
        <v>10</v>
      </c>
      <c r="G1" s="1" t="s">
        <v>11</v>
      </c>
      <c r="H1" s="4" t="s">
        <v>12</v>
      </c>
      <c r="I1" s="2" t="s">
        <v>15</v>
      </c>
      <c r="J1" s="2" t="s">
        <v>13</v>
      </c>
      <c r="K1" s="2" t="s">
        <v>14</v>
      </c>
      <c r="L1" s="2" t="s">
        <v>14</v>
      </c>
      <c r="M1" s="2" t="s">
        <v>14</v>
      </c>
      <c r="N1" s="2" t="s">
        <v>14</v>
      </c>
      <c r="O1" s="2" t="s">
        <v>14</v>
      </c>
      <c r="P1" s="2" t="s">
        <v>14</v>
      </c>
      <c r="Q1" s="2" t="s">
        <v>14</v>
      </c>
      <c r="R1" s="2" t="s">
        <v>14</v>
      </c>
      <c r="S1" s="2" t="s">
        <v>14</v>
      </c>
      <c r="T1" s="2" t="s">
        <v>14</v>
      </c>
      <c r="U1" s="2" t="s">
        <v>14</v>
      </c>
      <c r="V1" s="2" t="s">
        <v>14</v>
      </c>
      <c r="W1" s="2" t="s">
        <v>229</v>
      </c>
      <c r="X1" s="2" t="s">
        <v>226</v>
      </c>
      <c r="Y1" s="2" t="s">
        <v>231</v>
      </c>
      <c r="Z1" s="2" t="s">
        <v>232</v>
      </c>
      <c r="AA1" s="2" t="s">
        <v>233</v>
      </c>
      <c r="AB1" s="2" t="s">
        <v>234</v>
      </c>
      <c r="AC1" s="2" t="s">
        <v>230</v>
      </c>
      <c r="AD1" s="13" t="s">
        <v>227</v>
      </c>
    </row>
    <row r="2" spans="1:30" x14ac:dyDescent="0.3">
      <c r="A2">
        <v>1</v>
      </c>
      <c r="B2" t="s">
        <v>20</v>
      </c>
      <c r="C2" t="s">
        <v>21</v>
      </c>
      <c r="H2" s="5">
        <v>13.5</v>
      </c>
      <c r="I2" s="7">
        <v>19</v>
      </c>
      <c r="J2" s="7">
        <v>11</v>
      </c>
      <c r="K2" s="9">
        <f>H2+I2+J2</f>
        <v>43.5</v>
      </c>
      <c r="W2">
        <v>10</v>
      </c>
      <c r="X2">
        <v>53.5</v>
      </c>
      <c r="Y2" s="9">
        <v>10</v>
      </c>
      <c r="Z2" s="9">
        <f>K2+Y2</f>
        <v>53.5</v>
      </c>
      <c r="AA2" s="9">
        <v>37.5</v>
      </c>
      <c r="AB2" s="9">
        <v>91</v>
      </c>
      <c r="AC2" s="9">
        <v>10</v>
      </c>
      <c r="AD2" s="14" t="s">
        <v>228</v>
      </c>
    </row>
    <row r="3" spans="1:30" x14ac:dyDescent="0.3">
      <c r="A3">
        <v>2</v>
      </c>
      <c r="B3" t="s">
        <v>22</v>
      </c>
      <c r="C3" t="s">
        <v>23</v>
      </c>
      <c r="K3" s="11">
        <f t="shared" ref="K3:K66" si="0">H3+I3+J3</f>
        <v>0</v>
      </c>
    </row>
    <row r="4" spans="1:30" x14ac:dyDescent="0.3">
      <c r="A4">
        <v>3</v>
      </c>
      <c r="B4" t="s">
        <v>24</v>
      </c>
      <c r="C4" t="s">
        <v>25</v>
      </c>
      <c r="H4" s="5">
        <v>3</v>
      </c>
      <c r="I4" s="7">
        <v>10</v>
      </c>
      <c r="J4" s="7">
        <v>0</v>
      </c>
      <c r="K4" s="11">
        <f t="shared" si="0"/>
        <v>13</v>
      </c>
    </row>
    <row r="5" spans="1:30" x14ac:dyDescent="0.3">
      <c r="A5">
        <v>4</v>
      </c>
      <c r="B5" t="s">
        <v>26</v>
      </c>
      <c r="C5" t="s">
        <v>27</v>
      </c>
      <c r="H5" s="5">
        <v>7</v>
      </c>
      <c r="I5" s="7">
        <v>20</v>
      </c>
      <c r="K5" s="9">
        <f t="shared" si="0"/>
        <v>27</v>
      </c>
    </row>
    <row r="6" spans="1:30" x14ac:dyDescent="0.3">
      <c r="A6">
        <v>5</v>
      </c>
      <c r="B6" t="s">
        <v>28</v>
      </c>
      <c r="C6" t="s">
        <v>29</v>
      </c>
      <c r="H6" s="5">
        <v>7.5</v>
      </c>
      <c r="I6" s="7">
        <v>0</v>
      </c>
      <c r="J6" s="7">
        <v>4</v>
      </c>
      <c r="K6" s="11">
        <f t="shared" si="0"/>
        <v>11.5</v>
      </c>
    </row>
    <row r="7" spans="1:30" x14ac:dyDescent="0.3">
      <c r="A7">
        <v>6</v>
      </c>
      <c r="B7" t="s">
        <v>30</v>
      </c>
      <c r="C7" t="s">
        <v>31</v>
      </c>
      <c r="H7" s="5">
        <v>2</v>
      </c>
      <c r="I7" s="7">
        <v>15</v>
      </c>
      <c r="J7" s="7">
        <v>0</v>
      </c>
      <c r="K7" s="11">
        <f t="shared" si="0"/>
        <v>17</v>
      </c>
    </row>
    <row r="8" spans="1:30" x14ac:dyDescent="0.3">
      <c r="A8">
        <v>7</v>
      </c>
      <c r="B8" t="s">
        <v>32</v>
      </c>
      <c r="C8" t="s">
        <v>33</v>
      </c>
      <c r="H8" s="5">
        <v>10.5</v>
      </c>
      <c r="I8" s="7">
        <v>2</v>
      </c>
      <c r="J8" s="7">
        <v>7</v>
      </c>
      <c r="K8" s="9">
        <f t="shared" si="0"/>
        <v>19.5</v>
      </c>
      <c r="W8">
        <v>5</v>
      </c>
      <c r="Y8" s="15">
        <v>11</v>
      </c>
      <c r="Z8" s="15">
        <f>K8+Y8</f>
        <v>30.5</v>
      </c>
      <c r="AA8" s="15">
        <v>22.5</v>
      </c>
      <c r="AB8" s="15">
        <v>53</v>
      </c>
      <c r="AC8" s="15">
        <v>6</v>
      </c>
      <c r="AD8" s="16" t="s">
        <v>228</v>
      </c>
    </row>
    <row r="9" spans="1:30" x14ac:dyDescent="0.3">
      <c r="A9">
        <v>8</v>
      </c>
      <c r="B9" t="s">
        <v>34</v>
      </c>
      <c r="C9" t="s">
        <v>35</v>
      </c>
      <c r="H9" s="5">
        <v>9.5</v>
      </c>
      <c r="I9" s="7">
        <v>14</v>
      </c>
      <c r="J9" s="7">
        <v>7</v>
      </c>
      <c r="K9" s="9">
        <f t="shared" si="0"/>
        <v>30.5</v>
      </c>
      <c r="W9">
        <v>11.5</v>
      </c>
      <c r="X9">
        <v>42</v>
      </c>
      <c r="Y9" s="9">
        <v>11.5</v>
      </c>
      <c r="Z9" s="9">
        <f>K9+Y9</f>
        <v>42</v>
      </c>
      <c r="AA9" s="9">
        <v>39</v>
      </c>
      <c r="AB9" s="9">
        <v>81</v>
      </c>
      <c r="AC9" s="9">
        <v>9</v>
      </c>
      <c r="AD9" s="14" t="s">
        <v>228</v>
      </c>
    </row>
    <row r="10" spans="1:30" x14ac:dyDescent="0.3">
      <c r="A10">
        <v>9</v>
      </c>
      <c r="B10" t="s">
        <v>36</v>
      </c>
      <c r="C10" t="s">
        <v>37</v>
      </c>
      <c r="H10" s="5">
        <v>11</v>
      </c>
      <c r="I10" s="7">
        <v>4</v>
      </c>
      <c r="J10" s="7">
        <v>6.5</v>
      </c>
      <c r="K10" s="9">
        <f t="shared" si="0"/>
        <v>21.5</v>
      </c>
    </row>
    <row r="11" spans="1:30" x14ac:dyDescent="0.3">
      <c r="A11">
        <v>10</v>
      </c>
      <c r="B11" t="s">
        <v>38</v>
      </c>
      <c r="C11" t="s">
        <v>39</v>
      </c>
      <c r="H11" s="5">
        <v>5.5</v>
      </c>
      <c r="I11" s="7">
        <v>8</v>
      </c>
      <c r="J11" s="7">
        <v>10</v>
      </c>
      <c r="K11" s="9">
        <f t="shared" si="0"/>
        <v>23.5</v>
      </c>
      <c r="W11">
        <v>14</v>
      </c>
      <c r="X11">
        <v>37.5</v>
      </c>
    </row>
    <row r="12" spans="1:30" x14ac:dyDescent="0.3">
      <c r="A12">
        <v>11</v>
      </c>
      <c r="B12" t="s">
        <v>40</v>
      </c>
      <c r="C12" t="s">
        <v>41</v>
      </c>
      <c r="K12" s="11">
        <f t="shared" si="0"/>
        <v>0</v>
      </c>
    </row>
    <row r="13" spans="1:30" x14ac:dyDescent="0.3">
      <c r="A13">
        <v>12</v>
      </c>
      <c r="B13" t="s">
        <v>42</v>
      </c>
      <c r="C13" t="s">
        <v>43</v>
      </c>
      <c r="H13" s="5">
        <v>4.5</v>
      </c>
      <c r="I13" s="7">
        <v>14</v>
      </c>
      <c r="J13" s="7">
        <v>8</v>
      </c>
      <c r="K13" s="9">
        <f t="shared" si="0"/>
        <v>26.5</v>
      </c>
      <c r="W13">
        <v>13</v>
      </c>
      <c r="X13">
        <v>39.5</v>
      </c>
      <c r="Y13" s="9" t="s">
        <v>237</v>
      </c>
      <c r="Z13" s="9">
        <v>41</v>
      </c>
      <c r="AA13" s="9">
        <v>40</v>
      </c>
      <c r="AB13" s="9">
        <v>81</v>
      </c>
      <c r="AC13" s="9">
        <v>9</v>
      </c>
      <c r="AD13" s="14" t="s">
        <v>228</v>
      </c>
    </row>
    <row r="14" spans="1:30" x14ac:dyDescent="0.3">
      <c r="A14">
        <v>13</v>
      </c>
      <c r="B14" t="s">
        <v>44</v>
      </c>
      <c r="C14" t="s">
        <v>45</v>
      </c>
      <c r="H14" s="5">
        <v>9</v>
      </c>
      <c r="I14" s="7">
        <v>0</v>
      </c>
      <c r="J14" s="7">
        <v>12</v>
      </c>
      <c r="K14" s="9">
        <f t="shared" si="0"/>
        <v>21</v>
      </c>
      <c r="Y14" s="15">
        <v>3.5</v>
      </c>
      <c r="Z14" s="15">
        <v>24.5</v>
      </c>
      <c r="AA14" s="15">
        <v>0</v>
      </c>
      <c r="AB14" s="15">
        <v>24.5</v>
      </c>
      <c r="AC14" s="15">
        <v>5</v>
      </c>
    </row>
    <row r="15" spans="1:30" x14ac:dyDescent="0.3">
      <c r="A15">
        <v>14</v>
      </c>
      <c r="B15" t="s">
        <v>46</v>
      </c>
      <c r="C15" t="s">
        <v>47</v>
      </c>
      <c r="H15" s="5">
        <v>7.5</v>
      </c>
      <c r="I15" s="7">
        <v>8</v>
      </c>
      <c r="J15" s="7">
        <v>8</v>
      </c>
      <c r="K15" s="9">
        <f t="shared" si="0"/>
        <v>23.5</v>
      </c>
      <c r="W15">
        <v>14.5</v>
      </c>
      <c r="X15">
        <v>38</v>
      </c>
      <c r="Y15" s="9">
        <v>14.5</v>
      </c>
      <c r="Z15" s="9">
        <f>K15+Y15</f>
        <v>38</v>
      </c>
      <c r="AA15" s="9">
        <v>20</v>
      </c>
      <c r="AB15" s="9">
        <v>58</v>
      </c>
      <c r="AC15" s="9">
        <v>6</v>
      </c>
      <c r="AD15" s="14" t="s">
        <v>228</v>
      </c>
    </row>
    <row r="16" spans="1:30" x14ac:dyDescent="0.3">
      <c r="A16">
        <v>15</v>
      </c>
      <c r="B16" t="s">
        <v>48</v>
      </c>
      <c r="C16" t="s">
        <v>49</v>
      </c>
      <c r="I16" s="7">
        <v>3</v>
      </c>
      <c r="K16" s="11">
        <f t="shared" si="0"/>
        <v>3</v>
      </c>
    </row>
    <row r="17" spans="1:30" x14ac:dyDescent="0.3">
      <c r="A17">
        <v>16</v>
      </c>
      <c r="B17" t="s">
        <v>50</v>
      </c>
      <c r="C17" t="s">
        <v>51</v>
      </c>
      <c r="H17" s="5">
        <v>11.5</v>
      </c>
      <c r="I17" s="7">
        <v>14</v>
      </c>
      <c r="J17" s="7">
        <v>0</v>
      </c>
      <c r="K17" s="9">
        <f t="shared" si="0"/>
        <v>25.5</v>
      </c>
      <c r="Y17" s="15">
        <v>7</v>
      </c>
      <c r="Z17" s="15">
        <v>32.5</v>
      </c>
      <c r="AA17" s="15">
        <v>0</v>
      </c>
      <c r="AB17" s="15">
        <v>32.5</v>
      </c>
      <c r="AC17" s="15">
        <v>5</v>
      </c>
    </row>
    <row r="18" spans="1:30" x14ac:dyDescent="0.3">
      <c r="A18">
        <v>17</v>
      </c>
      <c r="B18" t="s">
        <v>52</v>
      </c>
      <c r="C18" t="s">
        <v>53</v>
      </c>
      <c r="H18" s="5">
        <v>7.5</v>
      </c>
      <c r="I18" s="7">
        <v>14</v>
      </c>
      <c r="J18" s="7">
        <v>10</v>
      </c>
      <c r="K18" s="9">
        <f t="shared" si="0"/>
        <v>31.5</v>
      </c>
      <c r="Y18" s="15">
        <v>11</v>
      </c>
      <c r="Z18" s="15">
        <f>K18+Y18</f>
        <v>42.5</v>
      </c>
      <c r="AA18" s="15">
        <v>0</v>
      </c>
      <c r="AB18" s="15">
        <v>42.5</v>
      </c>
      <c r="AC18" s="15">
        <v>5</v>
      </c>
      <c r="AD18" s="16" t="s">
        <v>228</v>
      </c>
    </row>
    <row r="19" spans="1:30" x14ac:dyDescent="0.3">
      <c r="A19">
        <v>18</v>
      </c>
      <c r="B19" t="s">
        <v>3</v>
      </c>
      <c r="C19" t="s">
        <v>4</v>
      </c>
      <c r="H19" s="5">
        <v>7</v>
      </c>
      <c r="I19" s="7">
        <v>8</v>
      </c>
      <c r="K19" s="11">
        <f t="shared" si="0"/>
        <v>15</v>
      </c>
    </row>
    <row r="20" spans="1:30" x14ac:dyDescent="0.3">
      <c r="A20">
        <v>19</v>
      </c>
      <c r="B20" t="s">
        <v>54</v>
      </c>
      <c r="C20" t="s">
        <v>55</v>
      </c>
      <c r="H20" s="5">
        <v>1</v>
      </c>
      <c r="I20" s="7">
        <v>11</v>
      </c>
      <c r="J20" s="7">
        <v>6</v>
      </c>
      <c r="K20" s="9">
        <f t="shared" si="0"/>
        <v>18</v>
      </c>
      <c r="Y20" s="15">
        <v>5</v>
      </c>
      <c r="Z20" s="15">
        <v>23</v>
      </c>
      <c r="AA20" s="15">
        <v>0</v>
      </c>
      <c r="AB20" s="15">
        <v>23</v>
      </c>
      <c r="AC20" s="15">
        <v>5</v>
      </c>
    </row>
    <row r="21" spans="1:30" x14ac:dyDescent="0.3">
      <c r="A21">
        <v>20</v>
      </c>
      <c r="B21" t="s">
        <v>56</v>
      </c>
      <c r="C21" t="s">
        <v>57</v>
      </c>
      <c r="H21" s="5">
        <v>7</v>
      </c>
      <c r="I21" s="7">
        <v>22</v>
      </c>
      <c r="J21" s="7">
        <v>5</v>
      </c>
      <c r="K21" s="9">
        <f t="shared" si="0"/>
        <v>34</v>
      </c>
    </row>
    <row r="22" spans="1:30" x14ac:dyDescent="0.3">
      <c r="A22">
        <v>21</v>
      </c>
      <c r="B22" t="s">
        <v>58</v>
      </c>
      <c r="C22" t="s">
        <v>59</v>
      </c>
      <c r="H22" s="5">
        <v>11.5</v>
      </c>
      <c r="I22" s="7">
        <v>26</v>
      </c>
      <c r="J22" s="7">
        <v>4</v>
      </c>
      <c r="K22" s="9">
        <f t="shared" si="0"/>
        <v>41.5</v>
      </c>
      <c r="Y22" s="15">
        <v>18</v>
      </c>
      <c r="Z22" s="15">
        <f>K22+Y22</f>
        <v>59.5</v>
      </c>
      <c r="AA22" s="15">
        <v>34.5</v>
      </c>
      <c r="AB22" s="15">
        <v>94</v>
      </c>
      <c r="AC22" s="15">
        <v>10</v>
      </c>
      <c r="AD22" s="16" t="s">
        <v>228</v>
      </c>
    </row>
    <row r="23" spans="1:30" x14ac:dyDescent="0.3">
      <c r="A23">
        <v>22</v>
      </c>
      <c r="B23" t="s">
        <v>60</v>
      </c>
      <c r="C23" t="s">
        <v>61</v>
      </c>
      <c r="H23" s="5">
        <v>6</v>
      </c>
      <c r="I23" s="7">
        <v>1</v>
      </c>
      <c r="J23" s="7">
        <v>5</v>
      </c>
      <c r="K23" s="11">
        <f t="shared" si="0"/>
        <v>12</v>
      </c>
    </row>
    <row r="24" spans="1:30" x14ac:dyDescent="0.3">
      <c r="A24">
        <v>23</v>
      </c>
      <c r="B24" t="s">
        <v>62</v>
      </c>
      <c r="C24" t="s">
        <v>63</v>
      </c>
      <c r="H24" s="5">
        <v>3</v>
      </c>
      <c r="K24" s="11">
        <f t="shared" si="0"/>
        <v>3</v>
      </c>
    </row>
    <row r="25" spans="1:30" x14ac:dyDescent="0.3">
      <c r="A25">
        <v>24</v>
      </c>
      <c r="B25" t="s">
        <v>64</v>
      </c>
      <c r="C25" t="s">
        <v>65</v>
      </c>
      <c r="K25" s="11">
        <f t="shared" si="0"/>
        <v>0</v>
      </c>
    </row>
    <row r="26" spans="1:30" x14ac:dyDescent="0.3">
      <c r="A26">
        <v>25</v>
      </c>
      <c r="B26" t="s">
        <v>66</v>
      </c>
      <c r="C26" t="s">
        <v>67</v>
      </c>
      <c r="I26" s="7">
        <v>30</v>
      </c>
      <c r="J26" s="7">
        <v>6</v>
      </c>
      <c r="K26" s="9">
        <f t="shared" si="0"/>
        <v>36</v>
      </c>
      <c r="Y26" s="15">
        <v>14</v>
      </c>
      <c r="Z26" s="15">
        <f>K26+Y26</f>
        <v>50</v>
      </c>
      <c r="AA26" s="15">
        <v>21</v>
      </c>
      <c r="AB26" s="15">
        <v>71</v>
      </c>
      <c r="AC26" s="15">
        <v>8</v>
      </c>
      <c r="AD26" s="16" t="s">
        <v>228</v>
      </c>
    </row>
    <row r="27" spans="1:30" x14ac:dyDescent="0.3">
      <c r="A27">
        <v>26</v>
      </c>
      <c r="B27" t="s">
        <v>68</v>
      </c>
      <c r="C27" t="s">
        <v>69</v>
      </c>
      <c r="H27" s="5">
        <v>0</v>
      </c>
      <c r="K27" s="11">
        <f t="shared" si="0"/>
        <v>0</v>
      </c>
    </row>
    <row r="28" spans="1:30" x14ac:dyDescent="0.3">
      <c r="A28">
        <v>27</v>
      </c>
      <c r="B28" t="s">
        <v>70</v>
      </c>
      <c r="C28" t="s">
        <v>71</v>
      </c>
      <c r="H28" s="5">
        <v>14</v>
      </c>
      <c r="I28" s="7">
        <v>7</v>
      </c>
      <c r="J28" s="7">
        <v>11</v>
      </c>
      <c r="K28" s="9">
        <f t="shared" si="0"/>
        <v>32</v>
      </c>
      <c r="W28">
        <v>10</v>
      </c>
      <c r="X28">
        <v>42</v>
      </c>
      <c r="Y28" s="9">
        <v>10</v>
      </c>
      <c r="Z28" s="9">
        <f>K28+Y28</f>
        <v>42</v>
      </c>
      <c r="AA28" s="9">
        <v>34</v>
      </c>
      <c r="AB28" s="9">
        <v>76</v>
      </c>
      <c r="AC28" s="9">
        <v>8</v>
      </c>
      <c r="AD28" s="14" t="s">
        <v>228</v>
      </c>
    </row>
    <row r="29" spans="1:30" x14ac:dyDescent="0.3">
      <c r="A29">
        <v>28</v>
      </c>
      <c r="B29" t="s">
        <v>72</v>
      </c>
      <c r="C29" t="s">
        <v>73</v>
      </c>
      <c r="H29" s="5">
        <v>4</v>
      </c>
      <c r="I29" s="7">
        <v>3</v>
      </c>
      <c r="K29" s="11">
        <f t="shared" si="0"/>
        <v>7</v>
      </c>
    </row>
    <row r="30" spans="1:30" x14ac:dyDescent="0.3">
      <c r="A30">
        <v>29</v>
      </c>
      <c r="B30" t="s">
        <v>74</v>
      </c>
      <c r="C30" t="s">
        <v>75</v>
      </c>
      <c r="H30" s="5">
        <v>10</v>
      </c>
      <c r="I30" s="7">
        <v>17</v>
      </c>
      <c r="J30" s="7">
        <v>0</v>
      </c>
      <c r="K30" s="9">
        <f t="shared" si="0"/>
        <v>27</v>
      </c>
      <c r="Y30" s="15">
        <v>11</v>
      </c>
      <c r="Z30" s="15">
        <f>K30+Y30</f>
        <v>38</v>
      </c>
      <c r="AA30" s="15">
        <v>27</v>
      </c>
      <c r="AB30" s="15">
        <v>65</v>
      </c>
      <c r="AC30" s="15">
        <v>7</v>
      </c>
      <c r="AD30" s="16" t="s">
        <v>228</v>
      </c>
    </row>
    <row r="31" spans="1:30" x14ac:dyDescent="0.3">
      <c r="A31">
        <v>30</v>
      </c>
      <c r="B31" t="s">
        <v>76</v>
      </c>
      <c r="C31" t="s">
        <v>77</v>
      </c>
      <c r="H31" s="5">
        <v>11.5</v>
      </c>
      <c r="I31" s="7">
        <v>3</v>
      </c>
      <c r="J31" s="7">
        <v>2</v>
      </c>
      <c r="K31" s="12">
        <f t="shared" si="0"/>
        <v>16.5</v>
      </c>
    </row>
    <row r="32" spans="1:30" x14ac:dyDescent="0.3">
      <c r="A32">
        <v>31</v>
      </c>
      <c r="B32" t="s">
        <v>78</v>
      </c>
      <c r="C32" t="s">
        <v>79</v>
      </c>
      <c r="H32" s="5">
        <v>6</v>
      </c>
      <c r="I32" s="7">
        <v>14</v>
      </c>
      <c r="J32" s="7">
        <v>1.5</v>
      </c>
      <c r="K32" s="9">
        <f t="shared" si="0"/>
        <v>21.5</v>
      </c>
    </row>
    <row r="33" spans="1:30" x14ac:dyDescent="0.3">
      <c r="A33">
        <v>32</v>
      </c>
      <c r="B33" t="s">
        <v>80</v>
      </c>
      <c r="C33" t="s">
        <v>81</v>
      </c>
      <c r="H33" s="5">
        <v>9.5</v>
      </c>
      <c r="I33" s="7">
        <v>0</v>
      </c>
      <c r="J33" s="7">
        <v>7.5</v>
      </c>
      <c r="K33" s="12">
        <f t="shared" si="0"/>
        <v>17</v>
      </c>
    </row>
    <row r="34" spans="1:30" x14ac:dyDescent="0.3">
      <c r="A34">
        <v>33</v>
      </c>
      <c r="B34" t="s">
        <v>82</v>
      </c>
      <c r="C34" t="s">
        <v>83</v>
      </c>
      <c r="H34" s="5">
        <v>4</v>
      </c>
      <c r="I34" s="7">
        <v>12</v>
      </c>
      <c r="J34" s="7">
        <v>6</v>
      </c>
      <c r="K34" s="9">
        <f t="shared" si="0"/>
        <v>22</v>
      </c>
      <c r="Y34" s="15">
        <v>4.5</v>
      </c>
      <c r="Z34" s="15">
        <v>26.5</v>
      </c>
      <c r="AA34" s="15">
        <v>0</v>
      </c>
      <c r="AB34" s="15">
        <v>26.5</v>
      </c>
      <c r="AC34" s="15">
        <v>5</v>
      </c>
    </row>
    <row r="35" spans="1:30" x14ac:dyDescent="0.3">
      <c r="A35">
        <v>34</v>
      </c>
      <c r="B35" t="s">
        <v>5</v>
      </c>
      <c r="C35" t="s">
        <v>6</v>
      </c>
      <c r="I35" s="7">
        <v>0</v>
      </c>
      <c r="K35" s="11">
        <f t="shared" si="0"/>
        <v>0</v>
      </c>
    </row>
    <row r="36" spans="1:30" x14ac:dyDescent="0.3">
      <c r="A36">
        <v>35</v>
      </c>
      <c r="B36" t="s">
        <v>84</v>
      </c>
      <c r="C36" t="s">
        <v>85</v>
      </c>
      <c r="H36" s="5">
        <v>4.5</v>
      </c>
      <c r="I36" s="7">
        <v>14</v>
      </c>
      <c r="J36" s="7">
        <v>4</v>
      </c>
      <c r="K36" s="9">
        <f t="shared" si="0"/>
        <v>22.5</v>
      </c>
    </row>
    <row r="37" spans="1:30" x14ac:dyDescent="0.3">
      <c r="A37">
        <v>36</v>
      </c>
      <c r="B37" t="s">
        <v>86</v>
      </c>
      <c r="C37" t="s">
        <v>19</v>
      </c>
      <c r="H37" s="5">
        <v>6</v>
      </c>
      <c r="K37" s="11">
        <f t="shared" si="0"/>
        <v>6</v>
      </c>
    </row>
    <row r="38" spans="1:30" x14ac:dyDescent="0.3">
      <c r="A38">
        <v>37</v>
      </c>
      <c r="B38" t="s">
        <v>7</v>
      </c>
      <c r="C38" t="s">
        <v>8</v>
      </c>
      <c r="K38" s="11">
        <f t="shared" si="0"/>
        <v>0</v>
      </c>
    </row>
    <row r="39" spans="1:30" x14ac:dyDescent="0.3">
      <c r="A39">
        <v>38</v>
      </c>
      <c r="B39" t="s">
        <v>87</v>
      </c>
      <c r="C39" t="s">
        <v>88</v>
      </c>
      <c r="H39" s="5">
        <v>3.5</v>
      </c>
      <c r="I39" s="7">
        <v>21</v>
      </c>
      <c r="K39" s="9">
        <f t="shared" si="0"/>
        <v>24.5</v>
      </c>
      <c r="Y39" s="15">
        <v>0</v>
      </c>
      <c r="Z39" s="15">
        <v>24.5</v>
      </c>
      <c r="AA39" s="15">
        <v>0</v>
      </c>
      <c r="AB39" s="15">
        <v>24.5</v>
      </c>
      <c r="AC39" s="15">
        <v>5</v>
      </c>
    </row>
    <row r="40" spans="1:30" x14ac:dyDescent="0.3">
      <c r="A40">
        <v>39</v>
      </c>
      <c r="B40" t="s">
        <v>89</v>
      </c>
      <c r="C40" t="s">
        <v>90</v>
      </c>
      <c r="H40" s="5">
        <v>3.5</v>
      </c>
      <c r="I40" s="7">
        <v>4</v>
      </c>
      <c r="K40" s="11">
        <f t="shared" si="0"/>
        <v>7.5</v>
      </c>
    </row>
    <row r="41" spans="1:30" x14ac:dyDescent="0.3">
      <c r="A41">
        <v>40</v>
      </c>
      <c r="B41" t="s">
        <v>91</v>
      </c>
      <c r="C41" t="s">
        <v>92</v>
      </c>
      <c r="H41" s="5">
        <v>8</v>
      </c>
      <c r="I41" s="7">
        <v>6</v>
      </c>
      <c r="J41" s="7">
        <v>4</v>
      </c>
      <c r="K41" s="11">
        <v>18</v>
      </c>
    </row>
    <row r="42" spans="1:30" x14ac:dyDescent="0.3">
      <c r="A42">
        <v>41</v>
      </c>
      <c r="B42" t="s">
        <v>93</v>
      </c>
      <c r="C42" t="s">
        <v>94</v>
      </c>
      <c r="H42" s="5">
        <v>12</v>
      </c>
      <c r="I42" s="7">
        <v>25</v>
      </c>
      <c r="J42" s="7">
        <v>4</v>
      </c>
      <c r="K42" s="9">
        <f t="shared" si="0"/>
        <v>41</v>
      </c>
      <c r="Y42" s="15">
        <v>17</v>
      </c>
      <c r="Z42" s="15">
        <f>K42+Y42</f>
        <v>58</v>
      </c>
      <c r="AA42" s="15">
        <v>12</v>
      </c>
      <c r="AB42" s="15">
        <v>60</v>
      </c>
      <c r="AC42" s="15">
        <v>5</v>
      </c>
      <c r="AD42" s="16" t="s">
        <v>228</v>
      </c>
    </row>
    <row r="43" spans="1:30" x14ac:dyDescent="0.3">
      <c r="A43">
        <v>42</v>
      </c>
      <c r="B43" t="s">
        <v>95</v>
      </c>
      <c r="C43" t="s">
        <v>96</v>
      </c>
      <c r="H43" s="5">
        <v>13.5</v>
      </c>
      <c r="I43" s="7">
        <v>23</v>
      </c>
      <c r="J43" s="7">
        <v>13.5</v>
      </c>
      <c r="K43" s="10">
        <f t="shared" si="0"/>
        <v>50</v>
      </c>
      <c r="X43">
        <v>50</v>
      </c>
      <c r="AD43" s="14"/>
    </row>
    <row r="44" spans="1:30" x14ac:dyDescent="0.3">
      <c r="A44">
        <v>43</v>
      </c>
      <c r="B44" t="s">
        <v>97</v>
      </c>
      <c r="C44" t="s">
        <v>98</v>
      </c>
      <c r="H44" s="5">
        <v>6.5</v>
      </c>
      <c r="I44" s="7">
        <v>11</v>
      </c>
      <c r="J44" s="7">
        <v>0.5</v>
      </c>
      <c r="K44" s="10">
        <f t="shared" si="0"/>
        <v>18</v>
      </c>
      <c r="Y44" s="15">
        <v>1.5</v>
      </c>
      <c r="Z44" s="15">
        <v>19.5</v>
      </c>
      <c r="AA44" s="15">
        <v>0</v>
      </c>
      <c r="AB44" s="15">
        <v>19.5</v>
      </c>
      <c r="AC44" s="15">
        <v>5</v>
      </c>
    </row>
    <row r="45" spans="1:30" x14ac:dyDescent="0.3">
      <c r="A45">
        <v>44</v>
      </c>
      <c r="B45" t="s">
        <v>99</v>
      </c>
      <c r="C45" t="s">
        <v>100</v>
      </c>
      <c r="H45" s="5">
        <v>1</v>
      </c>
      <c r="I45" s="7">
        <v>10</v>
      </c>
      <c r="J45" s="7">
        <v>0</v>
      </c>
      <c r="K45" s="11">
        <v>11</v>
      </c>
    </row>
    <row r="46" spans="1:30" x14ac:dyDescent="0.3">
      <c r="A46">
        <v>45</v>
      </c>
      <c r="B46" t="s">
        <v>101</v>
      </c>
      <c r="C46" t="s">
        <v>102</v>
      </c>
      <c r="K46" s="11">
        <f t="shared" si="0"/>
        <v>0</v>
      </c>
    </row>
    <row r="47" spans="1:30" x14ac:dyDescent="0.3">
      <c r="A47">
        <v>46</v>
      </c>
      <c r="B47" t="s">
        <v>103</v>
      </c>
      <c r="C47" t="s">
        <v>104</v>
      </c>
      <c r="K47" s="11">
        <f t="shared" si="0"/>
        <v>0</v>
      </c>
    </row>
    <row r="48" spans="1:30" x14ac:dyDescent="0.3">
      <c r="A48">
        <v>47</v>
      </c>
      <c r="B48" t="s">
        <v>105</v>
      </c>
      <c r="C48" t="s">
        <v>106</v>
      </c>
      <c r="H48" s="5">
        <v>10</v>
      </c>
      <c r="I48" s="7">
        <v>4</v>
      </c>
      <c r="J48" s="7">
        <v>4</v>
      </c>
      <c r="K48" s="9">
        <f t="shared" si="0"/>
        <v>18</v>
      </c>
    </row>
    <row r="49" spans="1:30" x14ac:dyDescent="0.3">
      <c r="A49">
        <v>48</v>
      </c>
      <c r="B49" t="s">
        <v>107</v>
      </c>
      <c r="C49" t="s">
        <v>108</v>
      </c>
      <c r="H49" s="5">
        <v>6</v>
      </c>
      <c r="I49" s="7">
        <v>10</v>
      </c>
      <c r="J49" s="7">
        <v>0</v>
      </c>
      <c r="K49" s="11">
        <f t="shared" si="0"/>
        <v>16</v>
      </c>
    </row>
    <row r="50" spans="1:30" x14ac:dyDescent="0.3">
      <c r="A50">
        <v>49</v>
      </c>
      <c r="B50" t="s">
        <v>109</v>
      </c>
      <c r="C50" t="s">
        <v>110</v>
      </c>
      <c r="H50" s="5">
        <v>5.5</v>
      </c>
      <c r="I50" s="7">
        <v>5</v>
      </c>
      <c r="J50" s="7">
        <v>4</v>
      </c>
      <c r="K50" s="11">
        <f t="shared" si="0"/>
        <v>14.5</v>
      </c>
    </row>
    <row r="51" spans="1:30" x14ac:dyDescent="0.3">
      <c r="A51">
        <v>50</v>
      </c>
      <c r="B51" t="s">
        <v>111</v>
      </c>
      <c r="C51" t="s">
        <v>112</v>
      </c>
      <c r="H51" s="5">
        <v>2.5</v>
      </c>
      <c r="I51" s="7">
        <v>20</v>
      </c>
      <c r="K51" s="9">
        <f t="shared" si="0"/>
        <v>22.5</v>
      </c>
      <c r="W51">
        <v>7</v>
      </c>
    </row>
    <row r="52" spans="1:30" x14ac:dyDescent="0.3">
      <c r="A52">
        <v>51</v>
      </c>
      <c r="B52" t="s">
        <v>113</v>
      </c>
      <c r="C52" t="s">
        <v>114</v>
      </c>
      <c r="H52" s="5">
        <v>10</v>
      </c>
      <c r="I52" s="7">
        <v>15</v>
      </c>
      <c r="J52" s="7">
        <v>6.5</v>
      </c>
      <c r="K52" s="9">
        <f t="shared" si="0"/>
        <v>31.5</v>
      </c>
      <c r="Y52" s="15">
        <v>10</v>
      </c>
      <c r="Z52" s="15">
        <f>K52+Y52</f>
        <v>41.5</v>
      </c>
      <c r="AA52" s="15">
        <v>26.5</v>
      </c>
      <c r="AB52" s="15">
        <v>68</v>
      </c>
      <c r="AC52" s="15">
        <v>7</v>
      </c>
      <c r="AD52" s="16" t="s">
        <v>228</v>
      </c>
    </row>
    <row r="53" spans="1:30" x14ac:dyDescent="0.3">
      <c r="A53">
        <v>52</v>
      </c>
      <c r="B53" t="s">
        <v>115</v>
      </c>
      <c r="C53" t="s">
        <v>116</v>
      </c>
      <c r="H53" s="5">
        <v>6</v>
      </c>
      <c r="I53" s="7">
        <v>8</v>
      </c>
      <c r="J53" s="7">
        <v>8.5</v>
      </c>
      <c r="K53" s="9">
        <f t="shared" si="0"/>
        <v>22.5</v>
      </c>
    </row>
    <row r="54" spans="1:30" x14ac:dyDescent="0.3">
      <c r="A54">
        <v>53</v>
      </c>
      <c r="B54" t="s">
        <v>117</v>
      </c>
      <c r="C54" t="s">
        <v>118</v>
      </c>
      <c r="H54" s="5">
        <v>1</v>
      </c>
      <c r="I54" s="7">
        <v>11</v>
      </c>
      <c r="J54" s="7">
        <v>6</v>
      </c>
      <c r="K54" s="10">
        <f t="shared" si="0"/>
        <v>18</v>
      </c>
    </row>
    <row r="55" spans="1:30" x14ac:dyDescent="0.3">
      <c r="A55">
        <v>54</v>
      </c>
      <c r="B55" t="s">
        <v>119</v>
      </c>
      <c r="C55" t="s">
        <v>120</v>
      </c>
      <c r="H55" s="5">
        <v>11.5</v>
      </c>
      <c r="I55" s="7">
        <v>17</v>
      </c>
      <c r="J55" s="7">
        <v>2</v>
      </c>
      <c r="K55" s="9">
        <f t="shared" si="0"/>
        <v>30.5</v>
      </c>
    </row>
    <row r="56" spans="1:30" x14ac:dyDescent="0.3">
      <c r="A56">
        <v>55</v>
      </c>
      <c r="B56" t="s">
        <v>121</v>
      </c>
      <c r="C56" t="s">
        <v>122</v>
      </c>
      <c r="H56" s="5">
        <v>11.5</v>
      </c>
      <c r="I56" s="7">
        <v>0</v>
      </c>
      <c r="J56" s="7">
        <v>8</v>
      </c>
      <c r="K56" s="10">
        <f t="shared" si="0"/>
        <v>19.5</v>
      </c>
      <c r="Y56" s="15">
        <v>5.5</v>
      </c>
      <c r="Z56" s="15">
        <v>25</v>
      </c>
      <c r="AA56" s="15">
        <v>0</v>
      </c>
      <c r="AB56" s="15">
        <v>25</v>
      </c>
      <c r="AC56" s="15">
        <v>5</v>
      </c>
    </row>
    <row r="57" spans="1:30" x14ac:dyDescent="0.3">
      <c r="A57">
        <v>56</v>
      </c>
      <c r="B57" t="s">
        <v>123</v>
      </c>
      <c r="C57" t="s">
        <v>124</v>
      </c>
      <c r="H57" s="5">
        <v>7</v>
      </c>
      <c r="I57" s="7">
        <v>10</v>
      </c>
      <c r="J57" s="7">
        <v>13.5</v>
      </c>
      <c r="K57" s="9">
        <f t="shared" si="0"/>
        <v>30.5</v>
      </c>
      <c r="W57">
        <v>10</v>
      </c>
      <c r="X57">
        <v>40.5</v>
      </c>
    </row>
    <row r="58" spans="1:30" x14ac:dyDescent="0.3">
      <c r="A58">
        <v>57</v>
      </c>
      <c r="B58" t="s">
        <v>125</v>
      </c>
      <c r="C58" t="s">
        <v>126</v>
      </c>
      <c r="H58" s="5">
        <v>0</v>
      </c>
      <c r="I58" s="7">
        <v>0</v>
      </c>
      <c r="J58" s="7">
        <v>0</v>
      </c>
      <c r="K58" s="11">
        <v>0</v>
      </c>
    </row>
    <row r="59" spans="1:30" x14ac:dyDescent="0.3">
      <c r="A59">
        <v>58</v>
      </c>
      <c r="B59" t="s">
        <v>127</v>
      </c>
      <c r="C59" t="s">
        <v>128</v>
      </c>
      <c r="H59" s="5">
        <v>4</v>
      </c>
      <c r="I59" s="7">
        <v>2</v>
      </c>
      <c r="K59" s="11">
        <f t="shared" si="0"/>
        <v>6</v>
      </c>
    </row>
    <row r="60" spans="1:30" x14ac:dyDescent="0.3">
      <c r="A60">
        <v>59</v>
      </c>
      <c r="B60" t="s">
        <v>129</v>
      </c>
      <c r="C60" t="s">
        <v>130</v>
      </c>
      <c r="H60" s="5">
        <v>9</v>
      </c>
      <c r="I60" s="7">
        <v>0</v>
      </c>
      <c r="J60" s="7">
        <v>0</v>
      </c>
      <c r="K60" s="11">
        <f t="shared" si="0"/>
        <v>9</v>
      </c>
    </row>
    <row r="61" spans="1:30" x14ac:dyDescent="0.3">
      <c r="A61">
        <v>60</v>
      </c>
      <c r="B61" t="s">
        <v>131</v>
      </c>
      <c r="C61" t="s">
        <v>132</v>
      </c>
      <c r="H61" s="5">
        <v>2</v>
      </c>
      <c r="K61" s="11">
        <f t="shared" si="0"/>
        <v>2</v>
      </c>
    </row>
    <row r="62" spans="1:30" x14ac:dyDescent="0.3">
      <c r="A62">
        <v>61</v>
      </c>
      <c r="B62" t="s">
        <v>133</v>
      </c>
      <c r="C62" t="s">
        <v>134</v>
      </c>
      <c r="H62" s="5">
        <v>9.5</v>
      </c>
      <c r="I62" s="7">
        <v>6</v>
      </c>
      <c r="J62" s="7">
        <v>4.5</v>
      </c>
      <c r="K62" s="9">
        <f t="shared" si="0"/>
        <v>20</v>
      </c>
    </row>
    <row r="63" spans="1:30" x14ac:dyDescent="0.3">
      <c r="A63">
        <v>62</v>
      </c>
      <c r="B63" t="s">
        <v>135</v>
      </c>
      <c r="C63" t="s">
        <v>136</v>
      </c>
      <c r="K63" s="11">
        <f t="shared" si="0"/>
        <v>0</v>
      </c>
    </row>
    <row r="64" spans="1:30" x14ac:dyDescent="0.3">
      <c r="A64">
        <v>63</v>
      </c>
      <c r="B64" t="s">
        <v>137</v>
      </c>
      <c r="C64" t="s">
        <v>138</v>
      </c>
      <c r="H64" s="5">
        <v>4</v>
      </c>
      <c r="I64" s="7">
        <v>7</v>
      </c>
      <c r="K64" s="11">
        <f t="shared" si="0"/>
        <v>11</v>
      </c>
    </row>
    <row r="65" spans="1:30" x14ac:dyDescent="0.3">
      <c r="A65">
        <v>64</v>
      </c>
      <c r="B65" t="s">
        <v>139</v>
      </c>
      <c r="C65" t="s">
        <v>140</v>
      </c>
      <c r="H65" s="5">
        <v>10.5</v>
      </c>
      <c r="I65" s="7">
        <v>2</v>
      </c>
      <c r="J65" s="7">
        <v>5.5</v>
      </c>
      <c r="K65" s="9">
        <f t="shared" si="0"/>
        <v>18</v>
      </c>
      <c r="Y65" s="15">
        <v>5</v>
      </c>
      <c r="Z65" s="15">
        <v>23</v>
      </c>
      <c r="AA65" s="15">
        <v>0</v>
      </c>
      <c r="AB65" s="15">
        <v>23</v>
      </c>
      <c r="AC65" s="15">
        <v>5</v>
      </c>
    </row>
    <row r="66" spans="1:30" x14ac:dyDescent="0.3">
      <c r="A66">
        <v>65</v>
      </c>
      <c r="B66" t="s">
        <v>141</v>
      </c>
      <c r="C66" t="s">
        <v>142</v>
      </c>
      <c r="H66" s="5">
        <v>15</v>
      </c>
      <c r="I66" s="7">
        <v>24</v>
      </c>
      <c r="J66" s="7">
        <v>3.5</v>
      </c>
      <c r="K66" s="9">
        <f t="shared" si="0"/>
        <v>42.5</v>
      </c>
    </row>
    <row r="67" spans="1:30" x14ac:dyDescent="0.3">
      <c r="A67">
        <v>66</v>
      </c>
      <c r="B67" t="s">
        <v>143</v>
      </c>
      <c r="C67" t="s">
        <v>144</v>
      </c>
      <c r="H67" s="5">
        <v>8</v>
      </c>
      <c r="I67" s="7">
        <v>14</v>
      </c>
      <c r="J67" s="7">
        <v>5</v>
      </c>
      <c r="K67" s="9">
        <f t="shared" ref="K67:K104" si="1">H67+I67+J67</f>
        <v>27</v>
      </c>
      <c r="W67">
        <v>12.5</v>
      </c>
      <c r="X67">
        <v>39.5</v>
      </c>
    </row>
    <row r="68" spans="1:30" x14ac:dyDescent="0.3">
      <c r="A68">
        <v>67</v>
      </c>
      <c r="B68" t="s">
        <v>145</v>
      </c>
      <c r="C68" t="s">
        <v>146</v>
      </c>
      <c r="H68" s="5">
        <v>13</v>
      </c>
      <c r="I68" s="7">
        <v>17</v>
      </c>
      <c r="J68" s="7">
        <v>0</v>
      </c>
      <c r="K68" s="9">
        <f t="shared" si="1"/>
        <v>30</v>
      </c>
    </row>
    <row r="69" spans="1:30" x14ac:dyDescent="0.3">
      <c r="A69">
        <v>68</v>
      </c>
      <c r="B69" t="s">
        <v>147</v>
      </c>
      <c r="C69" t="s">
        <v>148</v>
      </c>
      <c r="H69" s="5">
        <v>11.5</v>
      </c>
      <c r="I69" s="7">
        <v>1</v>
      </c>
      <c r="J69" s="7">
        <v>8</v>
      </c>
      <c r="K69" s="9">
        <f t="shared" si="1"/>
        <v>20.5</v>
      </c>
      <c r="Y69" s="15">
        <v>13.5</v>
      </c>
      <c r="Z69" s="15">
        <f>K69+Y69</f>
        <v>34</v>
      </c>
      <c r="AA69" s="15">
        <v>27</v>
      </c>
      <c r="AB69" s="15">
        <v>61</v>
      </c>
      <c r="AC69" s="15">
        <v>7</v>
      </c>
      <c r="AD69" s="16" t="s">
        <v>228</v>
      </c>
    </row>
    <row r="70" spans="1:30" x14ac:dyDescent="0.3">
      <c r="A70">
        <v>69</v>
      </c>
      <c r="B70" t="s">
        <v>149</v>
      </c>
      <c r="C70" t="s">
        <v>150</v>
      </c>
      <c r="H70" s="5">
        <v>9.5</v>
      </c>
      <c r="I70" s="7">
        <v>1</v>
      </c>
      <c r="J70" s="7">
        <v>7.5</v>
      </c>
      <c r="K70" s="9">
        <f t="shared" si="1"/>
        <v>18</v>
      </c>
    </row>
    <row r="71" spans="1:30" x14ac:dyDescent="0.3">
      <c r="A71">
        <v>70</v>
      </c>
      <c r="B71" t="s">
        <v>151</v>
      </c>
      <c r="C71" t="s">
        <v>152</v>
      </c>
      <c r="H71" s="5">
        <v>0</v>
      </c>
      <c r="I71" s="7">
        <v>16</v>
      </c>
      <c r="K71" s="11">
        <f t="shared" si="1"/>
        <v>16</v>
      </c>
    </row>
    <row r="72" spans="1:30" x14ac:dyDescent="0.3">
      <c r="A72">
        <v>71</v>
      </c>
      <c r="B72" t="s">
        <v>153</v>
      </c>
      <c r="C72" t="s">
        <v>154</v>
      </c>
      <c r="H72" s="5">
        <v>14</v>
      </c>
      <c r="I72" s="7">
        <v>30</v>
      </c>
      <c r="J72" s="7">
        <v>10.5</v>
      </c>
      <c r="K72" s="9">
        <f t="shared" si="1"/>
        <v>54.5</v>
      </c>
      <c r="X72">
        <v>54.5</v>
      </c>
    </row>
    <row r="73" spans="1:30" x14ac:dyDescent="0.3">
      <c r="A73">
        <v>72</v>
      </c>
      <c r="B73" t="s">
        <v>155</v>
      </c>
      <c r="C73" t="s">
        <v>156</v>
      </c>
      <c r="H73" s="5">
        <v>12.5</v>
      </c>
      <c r="I73" s="7">
        <v>26</v>
      </c>
      <c r="J73" s="7">
        <v>14.5</v>
      </c>
      <c r="K73" s="9">
        <f t="shared" si="1"/>
        <v>53</v>
      </c>
      <c r="Z73" s="9">
        <v>53</v>
      </c>
      <c r="AA73" s="9">
        <v>40</v>
      </c>
      <c r="AB73" s="9">
        <v>93</v>
      </c>
      <c r="AC73" s="9">
        <v>10</v>
      </c>
      <c r="AD73" s="14" t="s">
        <v>228</v>
      </c>
    </row>
    <row r="74" spans="1:30" x14ac:dyDescent="0.3">
      <c r="A74">
        <v>73</v>
      </c>
      <c r="B74" t="s">
        <v>157</v>
      </c>
      <c r="C74" t="s">
        <v>158</v>
      </c>
      <c r="H74" s="5">
        <v>8.5</v>
      </c>
      <c r="I74" s="7">
        <v>3</v>
      </c>
      <c r="J74" s="7">
        <v>6.5</v>
      </c>
      <c r="K74" s="9">
        <f t="shared" si="1"/>
        <v>18</v>
      </c>
    </row>
    <row r="75" spans="1:30" x14ac:dyDescent="0.3">
      <c r="A75">
        <v>74</v>
      </c>
      <c r="B75" t="s">
        <v>159</v>
      </c>
      <c r="C75" t="s">
        <v>160</v>
      </c>
      <c r="H75" s="5">
        <v>9.5</v>
      </c>
      <c r="I75" s="7">
        <v>10</v>
      </c>
      <c r="J75" s="7">
        <v>0</v>
      </c>
      <c r="K75" s="9">
        <f t="shared" si="1"/>
        <v>19.5</v>
      </c>
    </row>
    <row r="76" spans="1:30" x14ac:dyDescent="0.3">
      <c r="A76">
        <v>75</v>
      </c>
      <c r="B76" t="s">
        <v>161</v>
      </c>
      <c r="C76" t="s">
        <v>162</v>
      </c>
      <c r="H76" s="5">
        <v>13</v>
      </c>
      <c r="J76" s="7">
        <v>7</v>
      </c>
      <c r="K76" s="9">
        <f t="shared" si="1"/>
        <v>20</v>
      </c>
    </row>
    <row r="77" spans="1:30" x14ac:dyDescent="0.3">
      <c r="A77">
        <v>76</v>
      </c>
      <c r="B77" t="s">
        <v>163</v>
      </c>
      <c r="C77" t="s">
        <v>164</v>
      </c>
      <c r="H77" s="5">
        <v>4</v>
      </c>
      <c r="I77" s="7">
        <v>0</v>
      </c>
      <c r="K77" s="11">
        <f t="shared" si="1"/>
        <v>4</v>
      </c>
    </row>
    <row r="78" spans="1:30" x14ac:dyDescent="0.3">
      <c r="A78">
        <v>77</v>
      </c>
      <c r="B78" t="s">
        <v>165</v>
      </c>
      <c r="C78" t="s">
        <v>166</v>
      </c>
      <c r="H78" s="5">
        <v>10</v>
      </c>
      <c r="I78" s="7">
        <v>14</v>
      </c>
      <c r="J78" s="7">
        <v>6.5</v>
      </c>
      <c r="K78" s="9">
        <f t="shared" si="1"/>
        <v>30.5</v>
      </c>
    </row>
    <row r="79" spans="1:30" x14ac:dyDescent="0.3">
      <c r="A79">
        <v>78</v>
      </c>
      <c r="B79" t="s">
        <v>167</v>
      </c>
      <c r="C79" t="s">
        <v>168</v>
      </c>
      <c r="H79" s="5">
        <v>8.5</v>
      </c>
      <c r="I79" s="7">
        <v>0</v>
      </c>
      <c r="J79" s="7">
        <v>3</v>
      </c>
      <c r="K79" s="11">
        <f t="shared" si="1"/>
        <v>11.5</v>
      </c>
    </row>
    <row r="80" spans="1:30" x14ac:dyDescent="0.3">
      <c r="A80">
        <v>79</v>
      </c>
      <c r="B80" t="s">
        <v>169</v>
      </c>
      <c r="C80" t="s">
        <v>170</v>
      </c>
      <c r="H80" s="5">
        <v>12.5</v>
      </c>
      <c r="I80" s="7">
        <v>3</v>
      </c>
      <c r="J80" s="7">
        <v>8</v>
      </c>
      <c r="K80" s="9">
        <f t="shared" si="1"/>
        <v>23.5</v>
      </c>
      <c r="W80">
        <v>5.5</v>
      </c>
      <c r="Y80" s="15">
        <v>11</v>
      </c>
      <c r="Z80" s="15">
        <f>K80+Y80</f>
        <v>34.5</v>
      </c>
      <c r="AA80" s="15">
        <v>30.5</v>
      </c>
      <c r="AB80" s="15">
        <v>65</v>
      </c>
      <c r="AC80" s="15">
        <v>7</v>
      </c>
      <c r="AD80" s="16" t="s">
        <v>228</v>
      </c>
    </row>
    <row r="81" spans="1:30" x14ac:dyDescent="0.3">
      <c r="A81">
        <v>80</v>
      </c>
      <c r="B81" t="s">
        <v>171</v>
      </c>
      <c r="C81" t="s">
        <v>172</v>
      </c>
      <c r="H81" s="5">
        <v>8</v>
      </c>
      <c r="I81" s="7">
        <v>15</v>
      </c>
      <c r="K81" s="9">
        <f t="shared" si="1"/>
        <v>23</v>
      </c>
      <c r="W81">
        <v>13</v>
      </c>
      <c r="X81">
        <v>36</v>
      </c>
      <c r="Y81" s="9">
        <v>13</v>
      </c>
      <c r="Z81" s="9">
        <f>K81+Y81</f>
        <v>36</v>
      </c>
      <c r="AA81" s="9">
        <v>0</v>
      </c>
      <c r="AB81" s="9">
        <v>36</v>
      </c>
      <c r="AC81" s="9">
        <v>5</v>
      </c>
      <c r="AD81" s="14" t="s">
        <v>228</v>
      </c>
    </row>
    <row r="82" spans="1:30" x14ac:dyDescent="0.3">
      <c r="A82">
        <v>81</v>
      </c>
      <c r="B82" t="s">
        <v>173</v>
      </c>
      <c r="C82" t="s">
        <v>174</v>
      </c>
      <c r="K82" s="11">
        <f t="shared" si="1"/>
        <v>0</v>
      </c>
    </row>
    <row r="83" spans="1:30" x14ac:dyDescent="0.3">
      <c r="A83">
        <v>82</v>
      </c>
      <c r="B83" t="s">
        <v>175</v>
      </c>
      <c r="C83" t="s">
        <v>176</v>
      </c>
      <c r="H83" s="5">
        <v>2</v>
      </c>
      <c r="K83" s="11">
        <f t="shared" si="1"/>
        <v>2</v>
      </c>
    </row>
    <row r="84" spans="1:30" x14ac:dyDescent="0.3">
      <c r="A84">
        <v>83</v>
      </c>
      <c r="B84" t="s">
        <v>177</v>
      </c>
      <c r="C84" t="s">
        <v>178</v>
      </c>
      <c r="H84" s="5">
        <v>7</v>
      </c>
      <c r="I84" s="7">
        <v>5</v>
      </c>
      <c r="J84" s="7">
        <v>8.5</v>
      </c>
      <c r="K84" s="9">
        <f t="shared" si="1"/>
        <v>20.5</v>
      </c>
    </row>
    <row r="85" spans="1:30" x14ac:dyDescent="0.3">
      <c r="A85">
        <v>84</v>
      </c>
      <c r="B85" t="s">
        <v>179</v>
      </c>
      <c r="C85" t="s">
        <v>180</v>
      </c>
      <c r="K85" s="11">
        <f t="shared" si="1"/>
        <v>0</v>
      </c>
    </row>
    <row r="86" spans="1:30" x14ac:dyDescent="0.3">
      <c r="A86">
        <v>85</v>
      </c>
      <c r="B86" t="s">
        <v>181</v>
      </c>
      <c r="C86" t="s">
        <v>182</v>
      </c>
      <c r="H86" s="5">
        <v>5</v>
      </c>
      <c r="I86" s="7">
        <v>9</v>
      </c>
      <c r="J86" s="7">
        <v>4</v>
      </c>
      <c r="K86" s="9">
        <f t="shared" si="1"/>
        <v>18</v>
      </c>
    </row>
    <row r="87" spans="1:30" x14ac:dyDescent="0.3">
      <c r="A87">
        <v>86</v>
      </c>
      <c r="B87" t="s">
        <v>183</v>
      </c>
      <c r="C87" t="s">
        <v>184</v>
      </c>
      <c r="H87" s="5">
        <v>12.5</v>
      </c>
      <c r="I87" s="7">
        <v>17</v>
      </c>
      <c r="J87" s="7">
        <v>13.5</v>
      </c>
      <c r="K87" s="9">
        <f t="shared" si="1"/>
        <v>43</v>
      </c>
      <c r="W87">
        <v>0</v>
      </c>
      <c r="Y87" s="15">
        <v>1</v>
      </c>
      <c r="Z87" s="15">
        <v>44</v>
      </c>
      <c r="AA87" s="15">
        <v>0</v>
      </c>
      <c r="AB87" s="15">
        <v>44</v>
      </c>
      <c r="AC87" s="15">
        <v>5</v>
      </c>
    </row>
    <row r="88" spans="1:30" x14ac:dyDescent="0.3">
      <c r="A88">
        <v>87</v>
      </c>
      <c r="B88" t="s">
        <v>185</v>
      </c>
      <c r="C88" t="s">
        <v>186</v>
      </c>
      <c r="H88" s="5">
        <v>7</v>
      </c>
      <c r="I88" s="7">
        <v>5</v>
      </c>
      <c r="J88" s="7">
        <v>6</v>
      </c>
      <c r="K88" s="9">
        <v>18</v>
      </c>
      <c r="Y88" s="15">
        <v>1</v>
      </c>
      <c r="Z88" s="15">
        <v>19</v>
      </c>
      <c r="AA88" s="15">
        <v>0</v>
      </c>
      <c r="AB88" s="15">
        <v>19</v>
      </c>
      <c r="AC88" s="15">
        <v>5</v>
      </c>
    </row>
    <row r="89" spans="1:30" x14ac:dyDescent="0.3">
      <c r="A89">
        <v>88</v>
      </c>
      <c r="B89" t="s">
        <v>187</v>
      </c>
      <c r="C89" t="s">
        <v>188</v>
      </c>
      <c r="H89" s="5">
        <v>7</v>
      </c>
      <c r="I89" s="7">
        <v>14</v>
      </c>
      <c r="J89" s="7">
        <v>3</v>
      </c>
      <c r="K89" s="9">
        <f t="shared" si="1"/>
        <v>24</v>
      </c>
      <c r="W89">
        <v>11.5</v>
      </c>
      <c r="X89">
        <v>35.5</v>
      </c>
      <c r="Y89" s="9">
        <v>11.5</v>
      </c>
      <c r="Z89" s="9">
        <f>K89+Y89</f>
        <v>35.5</v>
      </c>
      <c r="AA89" s="9">
        <v>35.5</v>
      </c>
      <c r="AB89" s="9">
        <v>71</v>
      </c>
      <c r="AC89" s="9">
        <v>8</v>
      </c>
      <c r="AD89" s="14" t="s">
        <v>228</v>
      </c>
    </row>
    <row r="90" spans="1:30" x14ac:dyDescent="0.3">
      <c r="A90">
        <v>89</v>
      </c>
      <c r="B90" t="s">
        <v>189</v>
      </c>
      <c r="C90" t="s">
        <v>190</v>
      </c>
      <c r="H90" s="5">
        <v>8</v>
      </c>
      <c r="K90" s="11">
        <f t="shared" si="1"/>
        <v>8</v>
      </c>
    </row>
    <row r="91" spans="1:30" x14ac:dyDescent="0.3">
      <c r="A91">
        <v>90</v>
      </c>
      <c r="B91" t="s">
        <v>191</v>
      </c>
      <c r="C91" t="s">
        <v>192</v>
      </c>
      <c r="K91" s="11">
        <f t="shared" si="1"/>
        <v>0</v>
      </c>
    </row>
    <row r="92" spans="1:30" x14ac:dyDescent="0.3">
      <c r="A92">
        <v>91</v>
      </c>
      <c r="B92" t="s">
        <v>193</v>
      </c>
      <c r="C92" t="s">
        <v>194</v>
      </c>
      <c r="H92" s="5">
        <v>12.5</v>
      </c>
      <c r="I92" s="7">
        <v>15</v>
      </c>
      <c r="J92" s="7">
        <v>6.5</v>
      </c>
      <c r="K92" s="9">
        <f t="shared" si="1"/>
        <v>34</v>
      </c>
      <c r="Y92" s="15">
        <v>6.5</v>
      </c>
      <c r="Z92" s="9">
        <v>40.5</v>
      </c>
      <c r="AA92" s="9">
        <v>0</v>
      </c>
      <c r="AB92" s="9">
        <v>40.5</v>
      </c>
      <c r="AC92" s="9">
        <v>5</v>
      </c>
    </row>
    <row r="93" spans="1:30" x14ac:dyDescent="0.3">
      <c r="A93">
        <v>92</v>
      </c>
      <c r="B93" t="s">
        <v>195</v>
      </c>
      <c r="C93" t="s">
        <v>196</v>
      </c>
      <c r="I93" s="7">
        <v>2</v>
      </c>
      <c r="K93" s="11">
        <f t="shared" si="1"/>
        <v>2</v>
      </c>
    </row>
    <row r="94" spans="1:30" x14ac:dyDescent="0.3">
      <c r="A94">
        <v>93</v>
      </c>
      <c r="B94" t="s">
        <v>197</v>
      </c>
      <c r="C94" t="s">
        <v>198</v>
      </c>
      <c r="I94" s="7">
        <v>0</v>
      </c>
      <c r="K94" s="11">
        <f t="shared" si="1"/>
        <v>0</v>
      </c>
    </row>
    <row r="95" spans="1:30" x14ac:dyDescent="0.3">
      <c r="A95">
        <v>94</v>
      </c>
      <c r="B95" t="s">
        <v>199</v>
      </c>
      <c r="C95" t="s">
        <v>200</v>
      </c>
      <c r="H95" s="5">
        <v>7.5</v>
      </c>
      <c r="I95" s="7">
        <v>3</v>
      </c>
      <c r="K95" s="11">
        <f t="shared" si="1"/>
        <v>10.5</v>
      </c>
    </row>
    <row r="96" spans="1:30" x14ac:dyDescent="0.3">
      <c r="A96">
        <v>95</v>
      </c>
      <c r="B96" t="s">
        <v>201</v>
      </c>
      <c r="C96" t="s">
        <v>202</v>
      </c>
      <c r="H96" s="5">
        <v>2</v>
      </c>
      <c r="I96" s="7">
        <v>0</v>
      </c>
      <c r="K96" s="11">
        <f t="shared" si="1"/>
        <v>2</v>
      </c>
    </row>
    <row r="97" spans="1:30" x14ac:dyDescent="0.3">
      <c r="A97">
        <v>96</v>
      </c>
      <c r="B97" t="s">
        <v>203</v>
      </c>
      <c r="C97" t="s">
        <v>204</v>
      </c>
      <c r="H97" s="5">
        <v>14</v>
      </c>
      <c r="I97" s="7">
        <v>30</v>
      </c>
      <c r="J97" s="7">
        <v>14.5</v>
      </c>
      <c r="K97" s="9">
        <f t="shared" si="1"/>
        <v>58.5</v>
      </c>
      <c r="X97">
        <v>58.5</v>
      </c>
    </row>
    <row r="98" spans="1:30" x14ac:dyDescent="0.3">
      <c r="A98">
        <v>97</v>
      </c>
      <c r="B98" t="s">
        <v>205</v>
      </c>
      <c r="C98" t="s">
        <v>206</v>
      </c>
      <c r="H98" s="5">
        <v>5.5</v>
      </c>
      <c r="I98" s="7">
        <v>11</v>
      </c>
      <c r="J98" s="7">
        <v>2</v>
      </c>
      <c r="K98" s="9">
        <f t="shared" si="1"/>
        <v>18.5</v>
      </c>
    </row>
    <row r="99" spans="1:30" x14ac:dyDescent="0.3">
      <c r="A99">
        <v>98</v>
      </c>
      <c r="B99" t="s">
        <v>207</v>
      </c>
      <c r="C99" t="s">
        <v>208</v>
      </c>
      <c r="I99" s="7">
        <v>11</v>
      </c>
      <c r="J99" s="7">
        <v>0</v>
      </c>
      <c r="K99" s="11">
        <f t="shared" si="1"/>
        <v>11</v>
      </c>
    </row>
    <row r="100" spans="1:30" x14ac:dyDescent="0.3">
      <c r="A100">
        <v>99</v>
      </c>
      <c r="B100" t="s">
        <v>209</v>
      </c>
      <c r="C100" t="s">
        <v>210</v>
      </c>
      <c r="H100" s="5">
        <v>13.5</v>
      </c>
      <c r="I100" s="7">
        <v>24</v>
      </c>
      <c r="J100" s="7">
        <v>13</v>
      </c>
      <c r="K100" s="9">
        <f t="shared" si="1"/>
        <v>50.5</v>
      </c>
      <c r="Z100" s="9" t="s">
        <v>238</v>
      </c>
      <c r="AA100" s="9">
        <v>39</v>
      </c>
      <c r="AB100" s="9">
        <v>91</v>
      </c>
      <c r="AC100" s="9">
        <v>10</v>
      </c>
      <c r="AD100" s="14" t="s">
        <v>228</v>
      </c>
    </row>
    <row r="101" spans="1:30" x14ac:dyDescent="0.3">
      <c r="A101">
        <v>100</v>
      </c>
      <c r="B101" t="s">
        <v>211</v>
      </c>
      <c r="C101" t="s">
        <v>212</v>
      </c>
      <c r="K101" s="11">
        <f t="shared" si="1"/>
        <v>0</v>
      </c>
    </row>
    <row r="102" spans="1:30" x14ac:dyDescent="0.3">
      <c r="A102">
        <v>101</v>
      </c>
      <c r="B102" t="s">
        <v>16</v>
      </c>
      <c r="C102" t="s">
        <v>17</v>
      </c>
      <c r="K102" s="11">
        <f t="shared" si="1"/>
        <v>0</v>
      </c>
    </row>
    <row r="103" spans="1:30" x14ac:dyDescent="0.3">
      <c r="A103">
        <v>102</v>
      </c>
      <c r="B103" t="s">
        <v>213</v>
      </c>
      <c r="C103" t="s">
        <v>214</v>
      </c>
      <c r="K103" s="11">
        <f t="shared" si="1"/>
        <v>0</v>
      </c>
    </row>
    <row r="104" spans="1:30" x14ac:dyDescent="0.3">
      <c r="A104">
        <v>103</v>
      </c>
      <c r="B104" t="s">
        <v>216</v>
      </c>
      <c r="C104" t="s">
        <v>215</v>
      </c>
      <c r="H104" s="5">
        <v>4</v>
      </c>
      <c r="I104" s="7">
        <v>3</v>
      </c>
      <c r="K104" s="11">
        <f t="shared" si="1"/>
        <v>7</v>
      </c>
    </row>
    <row r="105" spans="1:30" hidden="1" x14ac:dyDescent="0.3">
      <c r="H105" s="5">
        <f>SUM(H2:H104)</f>
        <v>637.5</v>
      </c>
      <c r="I105" s="5">
        <f>SUM(I2:I104)</f>
        <v>853</v>
      </c>
      <c r="J105" s="5">
        <f>SUM(J2:J104)</f>
        <v>377</v>
      </c>
    </row>
    <row r="106" spans="1:30" hidden="1" x14ac:dyDescent="0.3">
      <c r="I106" s="7">
        <f>I105/82</f>
        <v>10.402439024390244</v>
      </c>
    </row>
    <row r="107" spans="1:30" x14ac:dyDescent="0.3">
      <c r="K107" s="9"/>
    </row>
    <row r="108" spans="1:30" hidden="1" x14ac:dyDescent="0.3">
      <c r="A108" s="3" t="s">
        <v>218</v>
      </c>
      <c r="K108" s="9"/>
    </row>
    <row r="109" spans="1:30" hidden="1" x14ac:dyDescent="0.3">
      <c r="A109" s="3" t="s">
        <v>219</v>
      </c>
      <c r="B109" s="3"/>
      <c r="C109" s="3"/>
    </row>
    <row r="110" spans="1:30" hidden="1" x14ac:dyDescent="0.3"/>
    <row r="111" spans="1:30" hidden="1" x14ac:dyDescent="0.3">
      <c r="A111" s="3" t="s">
        <v>220</v>
      </c>
      <c r="B111" s="3"/>
      <c r="C111" s="3"/>
      <c r="D111" s="3"/>
      <c r="E111" s="3"/>
      <c r="F111" s="3"/>
      <c r="G111" s="3"/>
      <c r="H111" s="6"/>
      <c r="I111" s="8"/>
      <c r="J111" s="8"/>
      <c r="K111" s="8"/>
    </row>
    <row r="112" spans="1:30" hidden="1" x14ac:dyDescent="0.3">
      <c r="A112" s="3" t="s">
        <v>222</v>
      </c>
      <c r="B112" s="3"/>
      <c r="C112" s="3"/>
      <c r="D112" s="3"/>
      <c r="E112" s="3"/>
      <c r="F112" s="3"/>
      <c r="G112" s="3"/>
      <c r="H112" s="6"/>
      <c r="I112" s="8"/>
      <c r="J112" s="8"/>
      <c r="K112" s="8"/>
    </row>
    <row r="113" spans="1:11" hidden="1" x14ac:dyDescent="0.3">
      <c r="K113" s="9"/>
    </row>
    <row r="114" spans="1:11" hidden="1" x14ac:dyDescent="0.3">
      <c r="A114" s="3" t="s">
        <v>221</v>
      </c>
      <c r="B114" s="3"/>
      <c r="C114" s="3"/>
      <c r="D114" s="3"/>
      <c r="E114" s="3"/>
      <c r="F114" s="3"/>
      <c r="G114" s="3"/>
      <c r="H114" s="6"/>
      <c r="I114" s="8"/>
      <c r="J114" s="8"/>
      <c r="K114" s="8"/>
    </row>
    <row r="115" spans="1:11" hidden="1" x14ac:dyDescent="0.3">
      <c r="A115" s="3" t="s">
        <v>217</v>
      </c>
      <c r="B115" s="3"/>
      <c r="C115" s="3"/>
      <c r="D115" s="3"/>
      <c r="E115" s="3"/>
      <c r="F115" s="3"/>
      <c r="G115" s="3"/>
      <c r="H115" s="6"/>
      <c r="I115" s="8"/>
      <c r="J115" s="8"/>
      <c r="K115" s="8"/>
    </row>
    <row r="116" spans="1:11" hidden="1" x14ac:dyDescent="0.3"/>
    <row r="117" spans="1:11" hidden="1" x14ac:dyDescent="0.3">
      <c r="A117" s="3" t="s">
        <v>223</v>
      </c>
      <c r="B117" s="3"/>
      <c r="C117" s="3"/>
      <c r="D117" s="3"/>
      <c r="E117" s="3"/>
      <c r="F117" s="3"/>
      <c r="G117" s="3"/>
      <c r="H117" s="6"/>
      <c r="I117" s="8"/>
      <c r="J117" s="8"/>
      <c r="K117" s="8"/>
    </row>
    <row r="118" spans="1:11" hidden="1" x14ac:dyDescent="0.3">
      <c r="A118" s="3" t="s">
        <v>224</v>
      </c>
      <c r="B118" s="3"/>
      <c r="C118" s="3"/>
      <c r="D118" s="3"/>
      <c r="E118" s="3"/>
      <c r="F118" s="3"/>
      <c r="G118" s="3"/>
      <c r="H118" s="6"/>
      <c r="I118" s="8"/>
      <c r="J118" s="8"/>
      <c r="K118" s="8"/>
    </row>
    <row r="119" spans="1:11" hidden="1" x14ac:dyDescent="0.3"/>
    <row r="120" spans="1:11" hidden="1" x14ac:dyDescent="0.3">
      <c r="A120" s="3" t="s">
        <v>225</v>
      </c>
      <c r="B120" s="3"/>
      <c r="C120" s="3"/>
      <c r="D120" s="3"/>
      <c r="E120" s="3"/>
      <c r="F120" s="3"/>
      <c r="G120" s="3"/>
      <c r="H120" s="6"/>
      <c r="I120" s="8"/>
      <c r="J120" s="8"/>
      <c r="K120" s="8"/>
    </row>
    <row r="121" spans="1:11" x14ac:dyDescent="0.3">
      <c r="B121" s="18"/>
      <c r="C121" t="s">
        <v>235</v>
      </c>
      <c r="K121" s="9"/>
    </row>
    <row r="122" spans="1:11" x14ac:dyDescent="0.3">
      <c r="B122" s="19"/>
      <c r="C122" t="s">
        <v>236</v>
      </c>
    </row>
    <row r="123" spans="1:11" x14ac:dyDescent="0.3">
      <c r="K123" s="9"/>
    </row>
    <row r="124" spans="1:11" x14ac:dyDescent="0.3">
      <c r="K124" s="9"/>
    </row>
    <row r="125" spans="1:11" x14ac:dyDescent="0.3">
      <c r="K125" s="9"/>
    </row>
    <row r="126" spans="1:11" x14ac:dyDescent="0.3">
      <c r="K126" s="9"/>
    </row>
    <row r="128" spans="1:11" x14ac:dyDescent="0.3">
      <c r="K128" s="9"/>
    </row>
    <row r="132" spans="8:11" x14ac:dyDescent="0.3">
      <c r="K132" s="9"/>
    </row>
    <row r="136" spans="8:11" x14ac:dyDescent="0.3">
      <c r="K136" s="9"/>
    </row>
    <row r="139" spans="8:11" x14ac:dyDescent="0.3">
      <c r="K139" s="9"/>
    </row>
    <row r="143" spans="8:11" hidden="1" x14ac:dyDescent="0.3">
      <c r="H143" s="5">
        <f>SUM(H2:H142)</f>
        <v>1275</v>
      </c>
      <c r="I143" s="7">
        <f>H143/103</f>
        <v>12.378640776699029</v>
      </c>
    </row>
    <row r="145" spans="1:29" x14ac:dyDescent="0.3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17"/>
      <c r="Z145" s="17"/>
      <c r="AA145" s="17"/>
      <c r="AB145" s="17"/>
      <c r="AC145" s="17"/>
    </row>
    <row r="148" spans="1:29" x14ac:dyDescent="0.3">
      <c r="A148" s="3"/>
      <c r="B148" s="3"/>
      <c r="C148" s="3"/>
      <c r="D148" s="3"/>
      <c r="E148" s="3"/>
      <c r="F148" s="3"/>
      <c r="G148" s="3"/>
      <c r="H148" s="6"/>
      <c r="I148" s="8"/>
      <c r="J148" s="8"/>
      <c r="K148" s="8"/>
    </row>
    <row r="149" spans="1:29" x14ac:dyDescent="0.3">
      <c r="A149" s="3"/>
      <c r="B149" s="3"/>
      <c r="C149" s="3"/>
      <c r="D149" s="3"/>
      <c r="E149" s="3"/>
      <c r="F149" s="3"/>
      <c r="G149" s="3"/>
      <c r="H149" s="6"/>
      <c r="I149" s="8"/>
      <c r="J149" s="8"/>
      <c r="K149" s="8"/>
    </row>
    <row r="151" spans="1:29" x14ac:dyDescent="0.3">
      <c r="A151" s="3"/>
      <c r="B151" s="3"/>
      <c r="C151" s="3"/>
      <c r="D151" s="3"/>
      <c r="E151" s="3"/>
      <c r="F151" s="3"/>
      <c r="G151" s="3"/>
      <c r="H151" s="6"/>
      <c r="I151" s="8"/>
      <c r="J151" s="8"/>
      <c r="K151" s="8"/>
    </row>
    <row r="152" spans="1:29" x14ac:dyDescent="0.3">
      <c r="A152" s="3"/>
      <c r="B152" s="3"/>
      <c r="C152" s="3"/>
      <c r="D152" s="3"/>
      <c r="E152" s="3"/>
      <c r="F152" s="3"/>
      <c r="G152" s="3"/>
      <c r="H152" s="6"/>
      <c r="I152" s="8"/>
      <c r="J152" s="8"/>
      <c r="K152" s="8"/>
    </row>
    <row r="154" spans="1:29" x14ac:dyDescent="0.3">
      <c r="A154" s="3"/>
      <c r="B154" s="3"/>
      <c r="C154" s="3"/>
      <c r="D154" s="3"/>
      <c r="E154" s="3"/>
      <c r="F154" s="3"/>
      <c r="G154" s="3"/>
      <c r="H154" s="6"/>
    </row>
  </sheetData>
  <sortState ref="B2:C143">
    <sortCondition ref="C2:C143"/>
  </sortState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2Ra2015-2016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ZS</cp:lastModifiedBy>
  <dcterms:created xsi:type="dcterms:W3CDTF">2016-05-02T20:08:20Z</dcterms:created>
  <dcterms:modified xsi:type="dcterms:W3CDTF">2017-07-20T16:30:07Z</dcterms:modified>
</cp:coreProperties>
</file>